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u-tokyo.ac.jp\user\home\4476369810\デスクトップ\"/>
    </mc:Choice>
  </mc:AlternateContent>
  <bookViews>
    <workbookView xWindow="0" yWindow="0" windowWidth="20625" windowHeight="11670" tabRatio="687"/>
  </bookViews>
  <sheets>
    <sheet name="Application" sheetId="3" r:id="rId1"/>
    <sheet name="Application(Only for Summer)" sheetId="6" r:id="rId2"/>
    <sheet name="Information" sheetId="7" r:id="rId3"/>
    <sheet name="Information(Only for Summer)" sheetId="8" r:id="rId4"/>
  </sheets>
  <definedNames>
    <definedName name="_xlnm.Print_Area" localSheetId="0">Application!$A$1:$AZ$40</definedName>
    <definedName name="_xlnm.Print_Area" localSheetId="1">'Application(Only for Summer)'!$A$1:$AZ$39</definedName>
  </definedNames>
  <calcPr calcId="162913"/>
</workbook>
</file>

<file path=xl/calcChain.xml><?xml version="1.0" encoding="utf-8"?>
<calcChain xmlns="http://schemas.openxmlformats.org/spreadsheetml/2006/main">
  <c r="BA13" i="6" l="1"/>
  <c r="Q13" i="6"/>
  <c r="G13" i="6"/>
  <c r="BA14" i="3"/>
  <c r="Q14" i="3"/>
  <c r="G14" i="3"/>
  <c r="G10" i="6"/>
  <c r="G11" i="3"/>
  <c r="R9" i="3" l="1"/>
  <c r="Z9" i="3"/>
  <c r="AH9" i="3"/>
  <c r="AM8" i="6"/>
  <c r="AD8" i="6"/>
  <c r="U8" i="6"/>
  <c r="AM9" i="6"/>
  <c r="AD9" i="6"/>
  <c r="U9" i="6"/>
  <c r="AH10" i="3"/>
  <c r="Z10" i="3"/>
  <c r="R10" i="3"/>
  <c r="AW9" i="3"/>
  <c r="AP9" i="3"/>
</calcChain>
</file>

<file path=xl/comments1.xml><?xml version="1.0" encoding="utf-8"?>
<comments xmlns="http://schemas.openxmlformats.org/spreadsheetml/2006/main">
  <authors>
    <author>東京大学</author>
  </authors>
  <commentLis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year/month/day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year/month/day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東京大学</author>
  </authors>
  <commentLis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year/month/day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year/month/day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<sst xmlns="http://schemas.openxmlformats.org/spreadsheetml/2006/main" count="246" uniqueCount="156">
  <si>
    <t>Fitted sheet</t>
    <phoneticPr fontId="2"/>
  </si>
  <si>
    <t>Futon mattress</t>
    <phoneticPr fontId="2"/>
  </si>
  <si>
    <t>Futon mattress cover</t>
    <phoneticPr fontId="2"/>
  </si>
  <si>
    <t>Family room</t>
    <phoneticPr fontId="2"/>
  </si>
  <si>
    <r>
      <t>Spare cover
set</t>
    </r>
    <r>
      <rPr>
        <sz val="8"/>
        <color indexed="55"/>
        <rFont val="ＭＳ Ｐゴシック"/>
        <family val="3"/>
        <charset val="128"/>
      </rPr>
      <t xml:space="preserve">
(予備ｶﾊﾞｰ)</t>
    </r>
    <rPh sb="17" eb="19">
      <t>ヨビ</t>
    </rPh>
    <phoneticPr fontId="2"/>
  </si>
  <si>
    <r>
      <t>Total price</t>
    </r>
    <r>
      <rPr>
        <sz val="8"/>
        <color indexed="55"/>
        <rFont val="ＭＳ Ｐゴシック"/>
        <family val="3"/>
        <charset val="128"/>
      </rPr>
      <t xml:space="preserve">
(合計金額)</t>
    </r>
    <rPh sb="13" eb="15">
      <t>ゴウケイ</t>
    </rPh>
    <rPh sb="15" eb="17">
      <t>キンガク</t>
    </rPh>
    <phoneticPr fontId="2"/>
  </si>
  <si>
    <r>
      <t>Delivery time</t>
    </r>
    <r>
      <rPr>
        <b/>
        <sz val="9"/>
        <color indexed="55"/>
        <rFont val="ＭＳ Ｐゴシック"/>
        <family val="3"/>
        <charset val="128"/>
      </rPr>
      <t xml:space="preserve">
</t>
    </r>
    <r>
      <rPr>
        <sz val="8"/>
        <color indexed="55"/>
        <rFont val="ＭＳ Ｐゴシック"/>
        <family val="3"/>
        <charset val="128"/>
      </rPr>
      <t>(配達時間帯）</t>
    </r>
    <rPh sb="15" eb="17">
      <t>ハイタツ</t>
    </rPh>
    <rPh sb="17" eb="20">
      <t>ジカンタイ</t>
    </rPh>
    <phoneticPr fontId="2"/>
  </si>
  <si>
    <r>
      <t>Return time</t>
    </r>
    <r>
      <rPr>
        <sz val="8"/>
        <color indexed="55"/>
        <rFont val="ＭＳ Ｐゴシック"/>
        <family val="3"/>
        <charset val="128"/>
      </rPr>
      <t xml:space="preserve">
(返却時間帯）</t>
    </r>
    <rPh sb="13" eb="15">
      <t>ヘンキャク</t>
    </rPh>
    <rPh sb="15" eb="18">
      <t>ジカンタイ</t>
    </rPh>
    <phoneticPr fontId="2"/>
  </si>
  <si>
    <r>
      <t>ｍonth(s)</t>
    </r>
    <r>
      <rPr>
        <sz val="8"/>
        <color indexed="55"/>
        <rFont val="ＭＳ Ｐゴシック"/>
        <family val="3"/>
        <charset val="128"/>
      </rPr>
      <t xml:space="preserve">
(ヶ月）</t>
    </r>
    <rPh sb="11" eb="12">
      <t>ゲツ</t>
    </rPh>
    <phoneticPr fontId="2"/>
  </si>
  <si>
    <r>
      <t>ｄay(s)</t>
    </r>
    <r>
      <rPr>
        <sz val="8"/>
        <color indexed="55"/>
        <rFont val="ＭＳ Ｐゴシック"/>
        <family val="3"/>
        <charset val="128"/>
      </rPr>
      <t xml:space="preserve">
(日）</t>
    </r>
    <rPh sb="8" eb="9">
      <t>ニチ</t>
    </rPh>
    <phoneticPr fontId="2"/>
  </si>
  <si>
    <t>TEL</t>
    <phoneticPr fontId="2"/>
  </si>
  <si>
    <t>04-7135-1771</t>
    <phoneticPr fontId="2"/>
  </si>
  <si>
    <r>
      <t>Address</t>
    </r>
    <r>
      <rPr>
        <sz val="8"/>
        <color indexed="55"/>
        <rFont val="ＭＳ Ｐゴシック"/>
        <family val="3"/>
        <charset val="128"/>
      </rPr>
      <t xml:space="preserve">
(住所)</t>
    </r>
    <rPh sb="9" eb="11">
      <t>ジュウショ</t>
    </rPh>
    <phoneticPr fontId="2"/>
  </si>
  <si>
    <r>
      <t>Comment</t>
    </r>
    <r>
      <rPr>
        <sz val="8"/>
        <color indexed="55"/>
        <rFont val="ＭＳ Ｐゴシック"/>
        <family val="3"/>
        <charset val="128"/>
      </rPr>
      <t xml:space="preserve">
(コメント欄)</t>
    </r>
    <rPh sb="13" eb="14">
      <t>ラン</t>
    </rPh>
    <phoneticPr fontId="2"/>
  </si>
  <si>
    <t>内容</t>
    <rPh sb="0" eb="2">
      <t>ナイヨウ</t>
    </rPh>
    <phoneticPr fontId="2"/>
  </si>
  <si>
    <t>受付入力</t>
    <rPh sb="0" eb="2">
      <t>ウケツケ</t>
    </rPh>
    <rPh sb="2" eb="4">
      <t>ニュウリョク</t>
    </rPh>
    <phoneticPr fontId="2"/>
  </si>
  <si>
    <t>申込完了</t>
    <rPh sb="0" eb="2">
      <t>モウシコミ</t>
    </rPh>
    <rPh sb="2" eb="4">
      <t>カンリョウ</t>
    </rPh>
    <phoneticPr fontId="2"/>
  </si>
  <si>
    <t>発送連絡</t>
    <rPh sb="0" eb="2">
      <t>ハッソウ</t>
    </rPh>
    <rPh sb="2" eb="4">
      <t>レンラク</t>
    </rPh>
    <phoneticPr fontId="2"/>
  </si>
  <si>
    <t>発送連絡
FAX</t>
    <rPh sb="0" eb="2">
      <t>ハッソウ</t>
    </rPh>
    <rPh sb="2" eb="4">
      <t>レンラク</t>
    </rPh>
    <phoneticPr fontId="2"/>
  </si>
  <si>
    <t>回収連絡
ＦＡＸ</t>
    <rPh sb="0" eb="2">
      <t>カイシュウ</t>
    </rPh>
    <rPh sb="2" eb="4">
      <t>レンラク</t>
    </rPh>
    <phoneticPr fontId="2"/>
  </si>
  <si>
    <t>返却日連絡</t>
    <rPh sb="0" eb="2">
      <t>ヘンキャク</t>
    </rPh>
    <rPh sb="2" eb="3">
      <t>ビ</t>
    </rPh>
    <rPh sb="3" eb="5">
      <t>レンラク</t>
    </rPh>
    <phoneticPr fontId="2"/>
  </si>
  <si>
    <t>回収指示
データ</t>
    <rPh sb="0" eb="2">
      <t>カイシュウ</t>
    </rPh>
    <rPh sb="2" eb="4">
      <t>シジ</t>
    </rPh>
    <phoneticPr fontId="2"/>
  </si>
  <si>
    <t>日付</t>
    <rPh sb="0" eb="2">
      <t>ヒヅケ</t>
    </rPh>
    <phoneticPr fontId="2"/>
  </si>
  <si>
    <t>担当</t>
    <rPh sb="0" eb="2">
      <t>タントウ</t>
    </rPh>
    <phoneticPr fontId="2"/>
  </si>
  <si>
    <t>Period</t>
    <phoneticPr fontId="2"/>
  </si>
  <si>
    <t>Single bed use</t>
    <phoneticPr fontId="2"/>
  </si>
  <si>
    <t>Bunk bed use</t>
    <phoneticPr fontId="2"/>
  </si>
  <si>
    <t>Double bed use</t>
    <phoneticPr fontId="2"/>
  </si>
  <si>
    <t>Option</t>
    <phoneticPr fontId="2"/>
  </si>
  <si>
    <t>〈ハッチ使用欄〉</t>
    <phoneticPr fontId="2"/>
  </si>
  <si>
    <t xml:space="preserve">Do not write anything below this line. </t>
  </si>
  <si>
    <t xml:space="preserve">If you wish to extend the rental period, the extension fee mentioned above will be applied. </t>
    <phoneticPr fontId="2"/>
  </si>
  <si>
    <t>Single Bed</t>
    <phoneticPr fontId="2"/>
  </si>
  <si>
    <t>Bunk Bed</t>
    <phoneticPr fontId="2"/>
  </si>
  <si>
    <t>Double Bed</t>
    <phoneticPr fontId="2"/>
  </si>
  <si>
    <t>Spare Cover Set</t>
    <phoneticPr fontId="2"/>
  </si>
  <si>
    <t>Spare cover set</t>
    <phoneticPr fontId="2"/>
  </si>
  <si>
    <t>Room Type and Available Bed(s) - Please check what your room needs first!</t>
    <phoneticPr fontId="2"/>
  </si>
  <si>
    <t>One single bed (with a spring mattress)</t>
    <phoneticPr fontId="2"/>
  </si>
  <si>
    <t>One double bed (with a spring mattress)</t>
    <phoneticPr fontId="2"/>
  </si>
  <si>
    <t>Two single beds (with a spring mattress)</t>
    <phoneticPr fontId="2"/>
  </si>
  <si>
    <t>Two single beds (with a spring mattress each)
One bunk bed (with a thin mattress each, which has no springs)</t>
    <phoneticPr fontId="2"/>
  </si>
  <si>
    <t>Single Room</t>
    <phoneticPr fontId="2"/>
  </si>
  <si>
    <t>Couple Rooms - 
  122, 138, 208, 223, 
  239, 307, 322, 338, 
  408, 423 &amp; 439</t>
    <phoneticPr fontId="2"/>
  </si>
  <si>
    <t>Fees for Bed Rental Sets</t>
    <phoneticPr fontId="2"/>
  </si>
  <si>
    <t>Information on Bed Rental Sets</t>
    <phoneticPr fontId="2"/>
  </si>
  <si>
    <t>Please fill in the order form and send it by e-mail to the following address.</t>
    <phoneticPr fontId="2"/>
  </si>
  <si>
    <t>Type of Bed</t>
    <phoneticPr fontId="2"/>
  </si>
  <si>
    <t>- How to Order</t>
    <phoneticPr fontId="2"/>
  </si>
  <si>
    <t>- Deadline for Order</t>
    <phoneticPr fontId="2"/>
  </si>
  <si>
    <t>- Extension / Contraction of Rental Period</t>
    <phoneticPr fontId="2"/>
  </si>
  <si>
    <t>From 2nd Month
(Extra Fee/Month)</t>
    <phoneticPr fontId="2"/>
  </si>
  <si>
    <t>N/A</t>
    <phoneticPr fontId="2"/>
  </si>
  <si>
    <t>Couple Rooms -  
  241, 341 &amp; 441</t>
  </si>
  <si>
    <t>Pillow &amp; Pillowcase</t>
    <phoneticPr fontId="2"/>
  </si>
  <si>
    <t>［cc］kashiwa_lodge@ml.adm.u-tokyo.ac.jp</t>
    <phoneticPr fontId="2"/>
  </si>
  <si>
    <t>TEL</t>
    <phoneticPr fontId="2"/>
  </si>
  <si>
    <t>04-7135-1771</t>
    <phoneticPr fontId="2"/>
  </si>
  <si>
    <t>Order Form - Bed Rental Sets - Kashiwa Lodge</t>
    <phoneticPr fontId="2"/>
  </si>
  <si>
    <t>Adjustment by the Day
(Extra Fee/Day)</t>
    <phoneticPr fontId="2"/>
  </si>
  <si>
    <t>A confirmation e-mail for your order will be sent to you.  Please check the contents of the e-mail. The ordering process will not be deemed complete until you receive this confirmation e-mail. Therefore, if you do not receive it within 3 business days, please call us at 04-7135-1771.</t>
    <phoneticPr fontId="2"/>
  </si>
  <si>
    <t>9:00～12:00</t>
    <phoneticPr fontId="2"/>
  </si>
  <si>
    <r>
      <t>〒277-0882
千葉県柏市柏の葉6-2-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　東京大学インターナショナル・ロッジ 柏ロッジ</t>
    </r>
    <rPh sb="10" eb="13">
      <t>チバケン</t>
    </rPh>
    <rPh sb="13" eb="15">
      <t>カシワシ</t>
    </rPh>
    <rPh sb="15" eb="16">
      <t>カシワ</t>
    </rPh>
    <rPh sb="17" eb="18">
      <t>ハ</t>
    </rPh>
    <rPh sb="24" eb="26">
      <t>トウキョウ</t>
    </rPh>
    <rPh sb="26" eb="28">
      <t>ダイガク</t>
    </rPh>
    <rPh sb="42" eb="43">
      <t>カシワ</t>
    </rPh>
    <phoneticPr fontId="2"/>
  </si>
  <si>
    <t>date*</t>
    <phoneticPr fontId="2"/>
  </si>
  <si>
    <r>
      <t>Name*</t>
    </r>
    <r>
      <rPr>
        <sz val="8"/>
        <color indexed="55"/>
        <rFont val="ＭＳ Ｐゴシック"/>
        <family val="3"/>
        <charset val="128"/>
      </rPr>
      <t xml:space="preserve">
(お名前)</t>
    </r>
    <rPh sb="8" eb="10">
      <t>ナマエ</t>
    </rPh>
    <phoneticPr fontId="2"/>
  </si>
  <si>
    <t>Room No.*</t>
    <phoneticPr fontId="2"/>
  </si>
  <si>
    <t>*Mandatory</t>
    <phoneticPr fontId="2"/>
  </si>
  <si>
    <t>E-mail*</t>
    <phoneticPr fontId="2"/>
  </si>
  <si>
    <r>
      <t>Delivery day*</t>
    </r>
    <r>
      <rPr>
        <sz val="9"/>
        <color indexed="55"/>
        <rFont val="ＭＳ Ｐゴシック"/>
        <family val="3"/>
        <charset val="128"/>
      </rPr>
      <t xml:space="preserve">
(配達日)</t>
    </r>
    <rPh sb="15" eb="18">
      <t>ハイタツビ</t>
    </rPh>
    <phoneticPr fontId="2"/>
  </si>
  <si>
    <r>
      <t>Return day*</t>
    </r>
    <r>
      <rPr>
        <sz val="9"/>
        <color indexed="55"/>
        <rFont val="ＭＳ Ｐゴシック"/>
        <family val="3"/>
        <charset val="128"/>
      </rPr>
      <t xml:space="preserve">
(回収日)</t>
    </r>
    <rPh sb="13" eb="15">
      <t>カイシュウ</t>
    </rPh>
    <rPh sb="15" eb="16">
      <t>ビ</t>
    </rPh>
    <phoneticPr fontId="2"/>
  </si>
  <si>
    <r>
      <t>Period of use</t>
    </r>
    <r>
      <rPr>
        <sz val="9"/>
        <color indexed="55"/>
        <rFont val="ＭＳ Ｐゴシック"/>
        <family val="3"/>
        <charset val="128"/>
      </rPr>
      <t xml:space="preserve">
(利用日数)</t>
    </r>
    <rPh sb="15" eb="17">
      <t>リヨウ</t>
    </rPh>
    <rPh sb="17" eb="19">
      <t>ニッスウ</t>
    </rPh>
    <phoneticPr fontId="2"/>
  </si>
  <si>
    <t>16:00～18:00</t>
    <phoneticPr fontId="2"/>
  </si>
  <si>
    <r>
      <rPr>
        <sz val="9"/>
        <rFont val="ＭＳ Ｐゴシック"/>
        <family val="3"/>
        <charset val="128"/>
      </rPr>
      <t>Bedding set</t>
    </r>
    <r>
      <rPr>
        <sz val="8"/>
        <color indexed="55"/>
        <rFont val="ＭＳ Ｐゴシック"/>
        <family val="3"/>
        <charset val="128"/>
      </rPr>
      <t xml:space="preserve">
(ふとんセット)</t>
    </r>
    <phoneticPr fontId="2"/>
  </si>
  <si>
    <t>Cotton blanket</t>
    <phoneticPr fontId="2"/>
  </si>
  <si>
    <r>
      <t xml:space="preserve">Please order </t>
    </r>
    <r>
      <rPr>
        <b/>
        <sz val="11"/>
        <rFont val="Arial"/>
        <family val="2"/>
      </rPr>
      <t>at least 10 days in advance of your move-in day.</t>
    </r>
    <phoneticPr fontId="2"/>
  </si>
  <si>
    <r>
      <t xml:space="preserve">Bed Rental Sets for Short Stay </t>
    </r>
    <r>
      <rPr>
        <sz val="18"/>
        <rFont val="Arial"/>
        <family val="2"/>
      </rPr>
      <t>in Summer</t>
    </r>
    <r>
      <rPr>
        <sz val="14"/>
        <rFont val="Arial"/>
        <family val="2"/>
      </rPr>
      <t xml:space="preserve"> - Kashiwa Lodge</t>
    </r>
    <phoneticPr fontId="2"/>
  </si>
  <si>
    <r>
      <t xml:space="preserve">* You RARELY need a duvet cover </t>
    </r>
    <r>
      <rPr>
        <b/>
        <sz val="11"/>
        <rFont val="Arial"/>
        <family val="2"/>
      </rPr>
      <t>between mid-June and mid-September.</t>
    </r>
    <phoneticPr fontId="2"/>
  </si>
  <si>
    <r>
      <rPr>
        <b/>
        <sz val="13"/>
        <rFont val="Arial"/>
        <family val="2"/>
      </rPr>
      <t>Order Form - Bed Rental Sets for Short Stay</t>
    </r>
    <r>
      <rPr>
        <b/>
        <sz val="14"/>
        <rFont val="Arial"/>
        <family val="2"/>
      </rPr>
      <t xml:space="preserve"> </t>
    </r>
    <r>
      <rPr>
        <b/>
        <sz val="20"/>
        <rFont val="Arial"/>
        <family val="2"/>
      </rPr>
      <t>in Summer</t>
    </r>
    <r>
      <rPr>
        <b/>
        <sz val="13"/>
        <rFont val="Arial"/>
        <family val="2"/>
      </rPr>
      <t xml:space="preserve"> - Kashiwa Lodge</t>
    </r>
    <phoneticPr fontId="2"/>
  </si>
  <si>
    <t>Arbitrary</t>
    <phoneticPr fontId="2"/>
  </si>
  <si>
    <r>
      <t xml:space="preserve">* You RARELY need a duvet cover </t>
    </r>
    <r>
      <rPr>
        <b/>
        <u/>
        <sz val="12"/>
        <rFont val="Arial"/>
        <family val="2"/>
      </rPr>
      <t>between mid-June and mid-September.</t>
    </r>
    <phoneticPr fontId="2"/>
  </si>
  <si>
    <r>
      <t>Blanket</t>
    </r>
    <r>
      <rPr>
        <sz val="8"/>
        <color indexed="55"/>
        <rFont val="ＭＳ Ｐゴシック"/>
        <family val="3"/>
        <charset val="128"/>
      </rPr>
      <t xml:space="preserve">
(ｱｸﾘﾙ毛布)</t>
    </r>
    <rPh sb="13" eb="15">
      <t>モウフ</t>
    </rPh>
    <phoneticPr fontId="2"/>
  </si>
  <si>
    <r>
      <rPr>
        <sz val="9"/>
        <rFont val="ＭＳ Ｐゴシック"/>
        <family val="3"/>
        <charset val="128"/>
      </rPr>
      <t>Cotton Blanket</t>
    </r>
    <r>
      <rPr>
        <sz val="8"/>
        <color indexed="55"/>
        <rFont val="ＭＳ Ｐゴシック"/>
        <family val="3"/>
        <charset val="128"/>
      </rPr>
      <t xml:space="preserve">
(綿毛布)</t>
    </r>
    <rPh sb="16" eb="17">
      <t>メン</t>
    </rPh>
    <rPh sb="17" eb="19">
      <t>モウフ</t>
    </rPh>
    <phoneticPr fontId="2"/>
  </si>
  <si>
    <r>
      <rPr>
        <sz val="9"/>
        <rFont val="ＭＳ Ｐゴシック"/>
        <family val="3"/>
        <charset val="128"/>
      </rPr>
      <t>Bedding set</t>
    </r>
    <r>
      <rPr>
        <sz val="8"/>
        <color indexed="55"/>
        <rFont val="ＭＳ Ｐゴシック"/>
        <family val="3"/>
        <charset val="128"/>
      </rPr>
      <t xml:space="preserve">
(ふとんセット)</t>
    </r>
    <phoneticPr fontId="2"/>
  </si>
  <si>
    <r>
      <rPr>
        <b/>
        <sz val="8"/>
        <rFont val="ＭＳ Ｐゴシック"/>
        <family val="3"/>
        <charset val="128"/>
      </rPr>
      <t>Rental</t>
    </r>
    <r>
      <rPr>
        <sz val="8"/>
        <color indexed="55"/>
        <rFont val="ＭＳ Ｐゴシック"/>
        <family val="3"/>
        <charset val="128"/>
      </rPr>
      <t xml:space="preserve">
</t>
    </r>
    <r>
      <rPr>
        <sz val="6"/>
        <color indexed="55"/>
        <rFont val="ＭＳ Ｐゴシック"/>
        <family val="3"/>
        <charset val="128"/>
      </rPr>
      <t>(レンタル)</t>
    </r>
    <r>
      <rPr>
        <sz val="8"/>
        <color indexed="55"/>
        <rFont val="ＭＳ Ｐゴシック"/>
        <family val="3"/>
        <charset val="128"/>
      </rPr>
      <t xml:space="preserve">
</t>
    </r>
    <r>
      <rPr>
        <sz val="7"/>
        <color indexed="55"/>
        <rFont val="ＭＳ Ｐゴシック"/>
        <family val="3"/>
        <charset val="128"/>
      </rPr>
      <t>UFｸﾘｰﾑ
+ﾄﾞﾋﾞｰ</t>
    </r>
    <phoneticPr fontId="2"/>
  </si>
  <si>
    <r>
      <t>★Bunk bed use</t>
    </r>
    <r>
      <rPr>
        <sz val="8"/>
        <color indexed="55"/>
        <rFont val="ＭＳ Ｐゴシック"/>
        <family val="3"/>
        <charset val="128"/>
      </rPr>
      <t xml:space="preserve">
（床用ｾｯﾄS)</t>
    </r>
    <rPh sb="15" eb="16">
      <t>ユカ</t>
    </rPh>
    <rPh sb="16" eb="17">
      <t>ヨウ</t>
    </rPh>
    <phoneticPr fontId="2"/>
  </si>
  <si>
    <t>★Note: If a bunk bed is used by two persons, please write 2 because one set is only for one person.
(注：二段ベッドを二人で利用の際には、2セット申し込んでください。１セットは一人分となります。）</t>
    <rPh sb="101" eb="102">
      <t>チュウ</t>
    </rPh>
    <rPh sb="103" eb="105">
      <t>ニダン</t>
    </rPh>
    <rPh sb="109" eb="111">
      <t>フタリ</t>
    </rPh>
    <rPh sb="112" eb="114">
      <t>リヨウ</t>
    </rPh>
    <rPh sb="115" eb="116">
      <t>サイ</t>
    </rPh>
    <rPh sb="123" eb="124">
      <t>モウ</t>
    </rPh>
    <rPh sb="125" eb="126">
      <t>コ</t>
    </rPh>
    <rPh sb="138" eb="140">
      <t>ヒトリ</t>
    </rPh>
    <rPh sb="140" eb="141">
      <t>ブン</t>
    </rPh>
    <phoneticPr fontId="2"/>
  </si>
  <si>
    <t xml:space="preserve"> [option]</t>
    <phoneticPr fontId="2"/>
  </si>
  <si>
    <t>Bed Rental Sets - Kashiwa Lodge</t>
    <phoneticPr fontId="2"/>
  </si>
  <si>
    <t>Room Type and Available Bed(s) - Please check what your room needs first!</t>
    <phoneticPr fontId="2"/>
  </si>
  <si>
    <t>Single Room</t>
    <phoneticPr fontId="2"/>
  </si>
  <si>
    <t>One single bed (with a spring mattress)</t>
    <phoneticPr fontId="2"/>
  </si>
  <si>
    <t>Couple Rooms - 
  122, 138, 208, 223, 
  239, 307, 322, 338, 
  408, 423 &amp; 439</t>
    <phoneticPr fontId="2"/>
  </si>
  <si>
    <t>One double bed (with a spring mattress)</t>
    <phoneticPr fontId="2"/>
  </si>
  <si>
    <t>Two single beds (with a spring mattress)</t>
    <phoneticPr fontId="2"/>
  </si>
  <si>
    <t>Family room</t>
    <phoneticPr fontId="2"/>
  </si>
  <si>
    <t>Two single beds (with a spring mattress each)
One bunk bed (with a thin mattress each, which has no springs)</t>
    <phoneticPr fontId="2"/>
  </si>
  <si>
    <t>Information on Bed Rental Sets</t>
    <phoneticPr fontId="2"/>
  </si>
  <si>
    <t>Single bed use</t>
    <phoneticPr fontId="2"/>
  </si>
  <si>
    <t>Bunk bed use</t>
    <phoneticPr fontId="2"/>
  </si>
  <si>
    <t>Double bed use</t>
    <phoneticPr fontId="2"/>
  </si>
  <si>
    <t>Option</t>
    <phoneticPr fontId="2"/>
  </si>
  <si>
    <t>Comforter</t>
    <phoneticPr fontId="2"/>
  </si>
  <si>
    <t>Futon mattress</t>
    <phoneticPr fontId="2"/>
  </si>
  <si>
    <t>Spare cover set</t>
    <phoneticPr fontId="2"/>
  </si>
  <si>
    <t>Pillow &amp; Pillowcase</t>
    <phoneticPr fontId="2"/>
  </si>
  <si>
    <t>Duvet Cover</t>
    <phoneticPr fontId="2"/>
  </si>
  <si>
    <t>Blanket</t>
    <phoneticPr fontId="2"/>
  </si>
  <si>
    <t>Fitted sheet</t>
    <phoneticPr fontId="2"/>
  </si>
  <si>
    <t>Futon mattress cover</t>
    <phoneticPr fontId="2"/>
  </si>
  <si>
    <t>Fees for Bed Rental Sets</t>
    <phoneticPr fontId="2"/>
  </si>
  <si>
    <t>Period</t>
    <phoneticPr fontId="2"/>
  </si>
  <si>
    <t>Type of Bed</t>
    <phoneticPr fontId="2"/>
  </si>
  <si>
    <t>Spare Cover Set</t>
    <phoneticPr fontId="2"/>
  </si>
  <si>
    <t>Single Bed</t>
    <phoneticPr fontId="2"/>
  </si>
  <si>
    <t>Bunk Bed</t>
    <phoneticPr fontId="2"/>
  </si>
  <si>
    <t>Double Bed</t>
    <phoneticPr fontId="2"/>
  </si>
  <si>
    <t>From 2nd Month
(Extra Fee/Month)</t>
    <phoneticPr fontId="2"/>
  </si>
  <si>
    <t>Adjustment by the Day
(Extra Fee/Day)</t>
    <phoneticPr fontId="2"/>
  </si>
  <si>
    <t>- How to Order</t>
    <phoneticPr fontId="2"/>
  </si>
  <si>
    <t>Please fill in the order form and send it by e-mail to the following address:</t>
    <phoneticPr fontId="2"/>
  </si>
  <si>
    <t>A confirmation e-mail for your order will be sent to you.  Please check the contents of the e-mail. The ordering process will not be deemed complete until you receive this confirmation e-mail. Therefore, if you do not receive it within 3 business days, please call us at  04-7135-1771.</t>
    <phoneticPr fontId="2"/>
  </si>
  <si>
    <t>- Deadline for Order</t>
    <phoneticPr fontId="2"/>
  </si>
  <si>
    <r>
      <t xml:space="preserve">Please order </t>
    </r>
    <r>
      <rPr>
        <b/>
        <sz val="11"/>
        <rFont val="Arial"/>
        <family val="2"/>
      </rPr>
      <t>at least 10 days in advance of your move-in day.</t>
    </r>
    <phoneticPr fontId="2"/>
  </si>
  <si>
    <t>- Extension / Contraction of Rental Period</t>
    <phoneticPr fontId="2"/>
  </si>
  <si>
    <t xml:space="preserve">If you wish to extend the rental period, the extension fee mentioned above will be applied. </t>
    <phoneticPr fontId="2"/>
  </si>
  <si>
    <t>Cotton Blanket</t>
    <phoneticPr fontId="2"/>
  </si>
  <si>
    <t>Cotton Blanket</t>
    <phoneticPr fontId="2"/>
  </si>
  <si>
    <r>
      <t>Number Required/
Unit price</t>
    </r>
    <r>
      <rPr>
        <b/>
        <sz val="8"/>
        <rFont val="ＭＳ Ｐゴシック"/>
        <family val="3"/>
        <charset val="128"/>
      </rPr>
      <t xml:space="preserve">
</t>
    </r>
    <r>
      <rPr>
        <sz val="8"/>
        <color indexed="55"/>
        <rFont val="ＭＳ Ｐゴシック"/>
        <family val="3"/>
        <charset val="128"/>
      </rPr>
      <t>(数量/単価)
消費税率８％</t>
    </r>
    <rPh sb="29" eb="31">
      <t>スウリョウ</t>
    </rPh>
    <rPh sb="32" eb="33">
      <t>タン</t>
    </rPh>
    <rPh sb="33" eb="34">
      <t>カ</t>
    </rPh>
    <phoneticPr fontId="2"/>
  </si>
  <si>
    <r>
      <t>Single bed use</t>
    </r>
    <r>
      <rPr>
        <sz val="8"/>
        <color indexed="55"/>
        <rFont val="ＭＳ Ｐゴシック"/>
        <family val="3"/>
        <charset val="128"/>
      </rPr>
      <t xml:space="preserve">
(ﾍﾞｯﾄﾞ用ｾｯﾄS)
※ベッドパッド無</t>
    </r>
    <rPh sb="21" eb="22">
      <t>ヨウ</t>
    </rPh>
    <rPh sb="35" eb="36">
      <t>ナ</t>
    </rPh>
    <phoneticPr fontId="2"/>
  </si>
  <si>
    <r>
      <t>Double bed use</t>
    </r>
    <r>
      <rPr>
        <sz val="8"/>
        <color indexed="55"/>
        <rFont val="ＭＳ Ｐゴシック"/>
        <family val="3"/>
        <charset val="128"/>
      </rPr>
      <t xml:space="preserve">
（ﾍﾞｯﾄﾞ用ｾｯﾄD)
※ベッドパッド無</t>
    </r>
    <rPh sb="21" eb="22">
      <t>ヨウ</t>
    </rPh>
    <phoneticPr fontId="2"/>
  </si>
  <si>
    <r>
      <t>Single bed use</t>
    </r>
    <r>
      <rPr>
        <sz val="8"/>
        <color indexed="55"/>
        <rFont val="ＭＳ Ｐゴシック"/>
        <family val="3"/>
        <charset val="128"/>
      </rPr>
      <t xml:space="preserve">
(ﾍﾞｯﾄﾞ用ｾｯﾄS)
※ベッドパッド無</t>
    </r>
    <rPh sb="21" eb="22">
      <t>ヨウ</t>
    </rPh>
    <phoneticPr fontId="2"/>
  </si>
  <si>
    <t>支店CD：H31</t>
    <rPh sb="0" eb="2">
      <t>シテン</t>
    </rPh>
    <phoneticPr fontId="2"/>
  </si>
  <si>
    <t>顧客No：194139</t>
    <rPh sb="0" eb="2">
      <t>コキャク</t>
    </rPh>
    <phoneticPr fontId="2"/>
  </si>
  <si>
    <r>
      <t>Rental</t>
    </r>
    <r>
      <rPr>
        <sz val="8"/>
        <color indexed="55"/>
        <rFont val="ＭＳ Ｐゴシック"/>
        <family val="3"/>
        <charset val="128"/>
      </rPr>
      <t xml:space="preserve">
(レンタル)
</t>
    </r>
    <r>
      <rPr>
        <sz val="7"/>
        <color indexed="55"/>
        <rFont val="ＭＳ Ｐゴシック"/>
        <family val="3"/>
        <charset val="128"/>
      </rPr>
      <t>綿毛布+
一体式枕+ﾄﾞﾋﾞｰ</t>
    </r>
    <rPh sb="15" eb="16">
      <t>メン</t>
    </rPh>
    <rPh sb="16" eb="18">
      <t>モウフ</t>
    </rPh>
    <rPh sb="20" eb="22">
      <t>イッタイ</t>
    </rPh>
    <rPh sb="22" eb="23">
      <t>シキ</t>
    </rPh>
    <rPh sb="23" eb="24">
      <t>マクラ</t>
    </rPh>
    <phoneticPr fontId="2"/>
  </si>
  <si>
    <t>新ノーツ</t>
    <rPh sb="0" eb="1">
      <t>シン</t>
    </rPh>
    <phoneticPr fontId="2"/>
  </si>
  <si>
    <t>支払：一括振込</t>
    <rPh sb="0" eb="2">
      <t>シハライ</t>
    </rPh>
    <rPh sb="3" eb="5">
      <t>イッカツ</t>
    </rPh>
    <rPh sb="5" eb="7">
      <t>フリコミ</t>
    </rPh>
    <phoneticPr fontId="2"/>
  </si>
  <si>
    <t>検品連絡</t>
    <rPh sb="0" eb="2">
      <t>ケンピン</t>
    </rPh>
    <rPh sb="2" eb="4">
      <t>レンラク</t>
    </rPh>
    <phoneticPr fontId="2"/>
  </si>
  <si>
    <t>ｽﾃｰｼｮﾅﾘｰ
柏ロッジ</t>
    <rPh sb="9" eb="10">
      <t>カシワ</t>
    </rPh>
    <phoneticPr fontId="2"/>
  </si>
  <si>
    <t>Your presence is NOT required 
at the time of delivery/collection.
（配達・回収時に在室は不要です。）</t>
    <phoneticPr fontId="2"/>
  </si>
  <si>
    <t>Note: You can not get a refund even if you shorten the rental period.</t>
    <phoneticPr fontId="2"/>
  </si>
  <si>
    <t>kashiwa_lodge.adm@gs.mail.u-tokyo.ac.jp</t>
    <phoneticPr fontId="2"/>
  </si>
  <si>
    <t xml:space="preserve">kashiwa_lodge.adm@gs.mail.u-tokyo.ac.jp
</t>
    <phoneticPr fontId="2"/>
  </si>
  <si>
    <t>1st Month</t>
    <phoneticPr fontId="2"/>
  </si>
  <si>
    <t>1st Month</t>
    <phoneticPr fontId="2"/>
  </si>
  <si>
    <t>担当者CD：14665</t>
    <phoneticPr fontId="2"/>
  </si>
  <si>
    <t>出荷依頼
入力</t>
    <rPh sb="0" eb="2">
      <t>シュッカ</t>
    </rPh>
    <rPh sb="2" eb="4">
      <t>イライ</t>
    </rPh>
    <rPh sb="5" eb="7">
      <t>ニュウリョク</t>
    </rPh>
    <phoneticPr fontId="2"/>
  </si>
  <si>
    <t>9:00～12:00</t>
    <phoneticPr fontId="2"/>
  </si>
  <si>
    <t>14:00～16:00</t>
    <phoneticPr fontId="2"/>
  </si>
  <si>
    <t>16:00～18:00</t>
  </si>
  <si>
    <t>16:00～18:00</t>
    <phoneticPr fontId="2"/>
  </si>
  <si>
    <t>18:00～20:00</t>
    <phoneticPr fontId="2"/>
  </si>
  <si>
    <t>19:00～21:00</t>
    <phoneticPr fontId="2"/>
  </si>
  <si>
    <t>18:00～21:00</t>
    <phoneticPr fontId="2"/>
  </si>
  <si>
    <t>支店CD：31A</t>
    <rPh sb="0" eb="2">
      <t>シテン</t>
    </rPh>
    <phoneticPr fontId="2"/>
  </si>
  <si>
    <r>
      <t xml:space="preserve">Note: You would be charged </t>
    </r>
    <r>
      <rPr>
        <b/>
        <sz val="11"/>
        <rFont val="Arial"/>
        <family val="2"/>
      </rPr>
      <t>3,300 yen for the cancellation on the day of delivery.</t>
    </r>
    <phoneticPr fontId="2"/>
  </si>
  <si>
    <t>Note: An order only for an optional item (or for an item that you fail to return) would charge you 814 yen for delivery.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</si>
</sst>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m/d;@"/>
    <numFmt numFmtId="177" formatCode="yyyy/m/d;@"/>
    <numFmt numFmtId="178" formatCode="General\ &quot;set&quot;"/>
    <numFmt numFmtId="179" formatCode="&quot;税抜単価&quot;General"/>
    <numFmt numFmtId="180" formatCode="&quot;*&quot;General&quot;*1.08&quot;"/>
  </numFmts>
  <fonts count="6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9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5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color indexed="55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5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2"/>
      <color indexed="55"/>
      <name val="ＭＳ Ｐゴシック"/>
      <family val="3"/>
      <charset val="128"/>
    </font>
    <font>
      <sz val="9"/>
      <color indexed="55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sz val="6"/>
      <color indexed="55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13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0" fontId="21" fillId="7" borderId="4" applyNumberFormat="0" applyAlignment="0" applyProtection="0">
      <alignment vertical="center"/>
    </xf>
    <xf numFmtId="0" fontId="10" fillId="0" borderId="0"/>
    <xf numFmtId="0" fontId="1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4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47" fillId="0" borderId="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6" fontId="4" fillId="0" borderId="18" xfId="44" applyFont="1" applyBorder="1" applyAlignment="1">
      <alignment horizontal="center" vertical="center"/>
    </xf>
    <xf numFmtId="6" fontId="4" fillId="0" borderId="19" xfId="44" applyFont="1" applyBorder="1" applyAlignment="1">
      <alignment horizontal="center" vertical="center"/>
    </xf>
    <xf numFmtId="0" fontId="50" fillId="0" borderId="0" xfId="0" quotePrefix="1" applyFont="1" applyAlignment="1">
      <alignment horizontal="left" vertical="center"/>
    </xf>
    <xf numFmtId="6" fontId="4" fillId="0" borderId="20" xfId="44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6" fontId="4" fillId="0" borderId="23" xfId="44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0" fontId="47" fillId="0" borderId="19" xfId="0" applyFont="1" applyBorder="1" applyAlignment="1">
      <alignment horizontal="center" vertical="center" shrinkToFit="1"/>
    </xf>
    <xf numFmtId="0" fontId="4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3" fillId="24" borderId="25" xfId="48" applyFont="1" applyFill="1" applyBorder="1" applyProtection="1">
      <alignment vertical="center"/>
    </xf>
    <xf numFmtId="0" fontId="1" fillId="24" borderId="25" xfId="48" applyFont="1" applyFill="1" applyBorder="1" applyProtection="1">
      <alignment vertical="center"/>
    </xf>
    <xf numFmtId="0" fontId="24" fillId="24" borderId="0" xfId="48" applyFont="1" applyFill="1" applyBorder="1" applyAlignment="1" applyProtection="1">
      <alignment horizontal="right"/>
    </xf>
    <xf numFmtId="0" fontId="1" fillId="24" borderId="0" xfId="48" applyFont="1" applyFill="1" applyProtection="1">
      <alignment vertical="center"/>
    </xf>
    <xf numFmtId="0" fontId="25" fillId="24" borderId="0" xfId="48" applyFont="1" applyFill="1" applyBorder="1" applyAlignment="1" applyProtection="1">
      <alignment horizontal="center" vertical="center" shrinkToFit="1"/>
    </xf>
    <xf numFmtId="0" fontId="26" fillId="24" borderId="0" xfId="48" applyFont="1" applyFill="1" applyBorder="1" applyAlignment="1" applyProtection="1">
      <alignment horizontal="center" vertical="center" shrinkToFit="1"/>
    </xf>
    <xf numFmtId="0" fontId="25" fillId="24" borderId="11" xfId="48" applyFont="1" applyFill="1" applyBorder="1" applyAlignment="1" applyProtection="1">
      <alignment horizontal="center" vertical="center" shrinkToFit="1"/>
    </xf>
    <xf numFmtId="178" fontId="1" fillId="24" borderId="0" xfId="48" applyNumberFormat="1" applyFont="1" applyFill="1" applyProtection="1">
      <alignment vertical="center"/>
    </xf>
    <xf numFmtId="0" fontId="1" fillId="24" borderId="10" xfId="48" applyFont="1" applyFill="1" applyBorder="1" applyProtection="1">
      <alignment vertical="center"/>
    </xf>
    <xf numFmtId="0" fontId="1" fillId="24" borderId="11" xfId="48" applyFont="1" applyFill="1" applyBorder="1" applyProtection="1">
      <alignment vertical="center"/>
    </xf>
    <xf numFmtId="0" fontId="1" fillId="24" borderId="26" xfId="48" applyFont="1" applyFill="1" applyBorder="1" applyProtection="1">
      <alignment vertical="center"/>
    </xf>
    <xf numFmtId="0" fontId="1" fillId="24" borderId="27" xfId="48" applyFont="1" applyFill="1" applyBorder="1" applyProtection="1">
      <alignment vertical="center"/>
    </xf>
    <xf numFmtId="176" fontId="6" fillId="24" borderId="0" xfId="48" applyNumberFormat="1" applyFont="1" applyFill="1" applyProtection="1">
      <alignment vertical="center"/>
    </xf>
    <xf numFmtId="0" fontId="1" fillId="24" borderId="28" xfId="48" applyFont="1" applyFill="1" applyBorder="1" applyAlignment="1" applyProtection="1">
      <alignment vertical="center"/>
    </xf>
    <xf numFmtId="0" fontId="1" fillId="24" borderId="29" xfId="48" applyFont="1" applyFill="1" applyBorder="1" applyAlignment="1" applyProtection="1">
      <alignment vertical="center"/>
    </xf>
    <xf numFmtId="0" fontId="39" fillId="24" borderId="0" xfId="48" applyFont="1" applyFill="1" applyAlignment="1" applyProtection="1">
      <alignment horizontal="left" vertical="center" wrapText="1"/>
    </xf>
    <xf numFmtId="0" fontId="1" fillId="24" borderId="0" xfId="48" applyFont="1" applyFill="1" applyAlignment="1" applyProtection="1">
      <alignment horizontal="left" vertical="top" wrapText="1"/>
    </xf>
    <xf numFmtId="0" fontId="1" fillId="24" borderId="0" xfId="48" applyFont="1" applyFill="1" applyAlignment="1" applyProtection="1">
      <alignment vertical="center"/>
    </xf>
    <xf numFmtId="0" fontId="41" fillId="24" borderId="0" xfId="48" applyFont="1" applyFill="1" applyBorder="1" applyAlignment="1" applyProtection="1">
      <alignment vertical="center"/>
    </xf>
    <xf numFmtId="0" fontId="41" fillId="24" borderId="30" xfId="48" applyFont="1" applyFill="1" applyBorder="1" applyAlignment="1" applyProtection="1">
      <alignment vertical="center"/>
    </xf>
    <xf numFmtId="0" fontId="42" fillId="24" borderId="30" xfId="48" applyFont="1" applyFill="1" applyBorder="1" applyAlignment="1" applyProtection="1">
      <alignment vertical="center"/>
    </xf>
    <xf numFmtId="0" fontId="41" fillId="24" borderId="0" xfId="48" applyFont="1" applyFill="1" applyProtection="1">
      <alignment vertical="center"/>
    </xf>
    <xf numFmtId="0" fontId="42" fillId="24" borderId="0" xfId="48" applyFont="1" applyFill="1" applyBorder="1" applyAlignment="1" applyProtection="1">
      <alignment vertical="center"/>
    </xf>
    <xf numFmtId="0" fontId="42" fillId="24" borderId="0" xfId="48" applyFont="1" applyFill="1" applyBorder="1" applyProtection="1">
      <alignment vertical="center"/>
    </xf>
    <xf numFmtId="0" fontId="42" fillId="24" borderId="0" xfId="48" applyFont="1" applyFill="1" applyProtection="1">
      <alignment vertical="center"/>
    </xf>
    <xf numFmtId="0" fontId="41" fillId="24" borderId="31" xfId="48" applyFont="1" applyFill="1" applyBorder="1" applyProtection="1">
      <alignment vertical="center"/>
    </xf>
    <xf numFmtId="0" fontId="42" fillId="24" borderId="32" xfId="48" applyFont="1" applyFill="1" applyBorder="1" applyProtection="1">
      <alignment vertical="center"/>
    </xf>
    <xf numFmtId="0" fontId="41" fillId="24" borderId="32" xfId="48" applyFont="1" applyFill="1" applyBorder="1" applyAlignment="1" applyProtection="1">
      <alignment vertical="top"/>
    </xf>
    <xf numFmtId="0" fontId="44" fillId="24" borderId="0" xfId="48" applyFont="1" applyFill="1" applyBorder="1" applyAlignment="1" applyProtection="1">
      <alignment horizontal="left" vertical="center" shrinkToFit="1"/>
    </xf>
    <xf numFmtId="0" fontId="44" fillId="24" borderId="0" xfId="48" applyFont="1" applyFill="1" applyProtection="1">
      <alignment vertical="center"/>
    </xf>
    <xf numFmtId="0" fontId="41" fillId="24" borderId="33" xfId="48" applyFont="1" applyFill="1" applyBorder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shrinkToFit="1"/>
    </xf>
    <xf numFmtId="0" fontId="23" fillId="24" borderId="0" xfId="48" applyFont="1" applyFill="1" applyProtection="1">
      <alignment vertical="center"/>
    </xf>
    <xf numFmtId="0" fontId="23" fillId="24" borderId="0" xfId="48" applyFont="1" applyFill="1" applyBorder="1" applyProtection="1">
      <alignment vertical="center"/>
    </xf>
    <xf numFmtId="0" fontId="1" fillId="24" borderId="0" xfId="48" applyFont="1" applyFill="1" applyBorder="1" applyProtection="1">
      <alignment vertical="center"/>
    </xf>
    <xf numFmtId="0" fontId="24" fillId="24" borderId="0" xfId="48" applyFont="1" applyFill="1" applyBorder="1" applyAlignment="1" applyProtection="1">
      <alignment vertical="center"/>
    </xf>
    <xf numFmtId="0" fontId="1" fillId="24" borderId="0" xfId="48" applyFont="1" applyFill="1" applyBorder="1" applyAlignment="1" applyProtection="1">
      <alignment vertical="center"/>
    </xf>
    <xf numFmtId="0" fontId="24" fillId="24" borderId="34" xfId="48" applyFont="1" applyFill="1" applyBorder="1" applyAlignment="1" applyProtection="1">
      <alignment horizontal="right"/>
    </xf>
    <xf numFmtId="0" fontId="0" fillId="24" borderId="0" xfId="48" applyFont="1" applyFill="1" applyAlignment="1" applyProtection="1">
      <alignment vertical="center" wrapText="1"/>
    </xf>
    <xf numFmtId="0" fontId="25" fillId="24" borderId="35" xfId="48" applyFont="1" applyFill="1" applyBorder="1" applyAlignment="1" applyProtection="1">
      <alignment horizontal="center" vertical="center" shrinkToFit="1"/>
    </xf>
    <xf numFmtId="0" fontId="27" fillId="24" borderId="0" xfId="48" applyFont="1" applyFill="1" applyBorder="1" applyAlignment="1" applyProtection="1">
      <alignment vertical="center"/>
    </xf>
    <xf numFmtId="0" fontId="26" fillId="24" borderId="26" xfId="48" applyFont="1" applyFill="1" applyBorder="1" applyAlignment="1" applyProtection="1">
      <alignment vertical="center" shrinkToFit="1"/>
    </xf>
    <xf numFmtId="0" fontId="26" fillId="24" borderId="0" xfId="48" applyFont="1" applyFill="1" applyBorder="1" applyAlignment="1" applyProtection="1">
      <alignment horizontal="left" vertical="center"/>
    </xf>
    <xf numFmtId="0" fontId="1" fillId="24" borderId="36" xfId="48" applyFont="1" applyFill="1" applyBorder="1" applyAlignment="1" applyProtection="1">
      <alignment horizontal="center" vertical="center"/>
    </xf>
    <xf numFmtId="0" fontId="1" fillId="24" borderId="0" xfId="48" applyFont="1" applyFill="1" applyBorder="1" applyAlignment="1" applyProtection="1">
      <alignment horizontal="center" vertical="center"/>
    </xf>
    <xf numFmtId="0" fontId="1" fillId="24" borderId="11" xfId="48" applyFont="1" applyFill="1" applyBorder="1" applyAlignment="1" applyProtection="1">
      <alignment horizontal="center" vertical="center"/>
    </xf>
    <xf numFmtId="0" fontId="54" fillId="0" borderId="12" xfId="0" applyFont="1" applyBorder="1" applyAlignment="1">
      <alignment horizontal="left" vertical="center" indent="1"/>
    </xf>
    <xf numFmtId="0" fontId="54" fillId="0" borderId="13" xfId="0" applyFont="1" applyBorder="1" applyAlignment="1">
      <alignment horizontal="left" vertical="center" indent="1"/>
    </xf>
    <xf numFmtId="0" fontId="54" fillId="0" borderId="10" xfId="0" applyFont="1" applyBorder="1" applyAlignment="1">
      <alignment horizontal="left" vertical="center" indent="1"/>
    </xf>
    <xf numFmtId="0" fontId="54" fillId="0" borderId="11" xfId="0" applyFont="1" applyBorder="1" applyAlignment="1">
      <alignment horizontal="left" vertical="center" indent="1"/>
    </xf>
    <xf numFmtId="0" fontId="25" fillId="24" borderId="37" xfId="48" applyFont="1" applyFill="1" applyBorder="1" applyAlignment="1" applyProtection="1">
      <alignment horizontal="center" vertical="center" shrinkToFit="1"/>
    </xf>
    <xf numFmtId="0" fontId="25" fillId="24" borderId="38" xfId="48" applyFont="1" applyFill="1" applyBorder="1" applyAlignment="1" applyProtection="1">
      <alignment horizontal="center" vertical="center" shrinkToFit="1"/>
    </xf>
    <xf numFmtId="0" fontId="25" fillId="24" borderId="39" xfId="48" applyFont="1" applyFill="1" applyBorder="1" applyAlignment="1" applyProtection="1">
      <alignment horizontal="center" vertical="center" shrinkToFit="1"/>
    </xf>
    <xf numFmtId="0" fontId="25" fillId="25" borderId="37" xfId="48" applyFont="1" applyFill="1" applyBorder="1" applyAlignment="1" applyProtection="1">
      <alignment horizontal="center" vertical="center" shrinkToFit="1"/>
    </xf>
    <xf numFmtId="0" fontId="25" fillId="25" borderId="38" xfId="48" applyFont="1" applyFill="1" applyBorder="1" applyAlignment="1" applyProtection="1">
      <alignment horizontal="center" vertical="center" shrinkToFit="1"/>
    </xf>
    <xf numFmtId="0" fontId="25" fillId="25" borderId="39" xfId="48" applyFont="1" applyFill="1" applyBorder="1" applyAlignment="1" applyProtection="1">
      <alignment horizontal="center" vertical="center" shrinkToFit="1"/>
    </xf>
    <xf numFmtId="0" fontId="26" fillId="24" borderId="0" xfId="48" applyFont="1" applyFill="1" applyBorder="1" applyAlignment="1" applyProtection="1">
      <alignment horizontal="right" vertical="center"/>
    </xf>
    <xf numFmtId="0" fontId="25" fillId="24" borderId="26" xfId="48" applyFont="1" applyFill="1" applyBorder="1" applyAlignment="1" applyProtection="1">
      <alignment horizontal="center" vertical="center" shrinkToFit="1"/>
    </xf>
    <xf numFmtId="0" fontId="46" fillId="0" borderId="0" xfId="0" applyFont="1" applyProtection="1">
      <alignment vertical="center"/>
    </xf>
    <xf numFmtId="0" fontId="4" fillId="0" borderId="0" xfId="0" applyFont="1">
      <alignment vertical="center"/>
    </xf>
    <xf numFmtId="0" fontId="26" fillId="24" borderId="0" xfId="48" applyFont="1" applyFill="1" applyBorder="1" applyAlignment="1" applyProtection="1">
      <alignment vertical="center" shrinkToFit="1"/>
    </xf>
    <xf numFmtId="6" fontId="4" fillId="0" borderId="40" xfId="44" applyFont="1" applyBorder="1" applyAlignment="1">
      <alignment horizontal="center" vertical="center"/>
    </xf>
    <xf numFmtId="6" fontId="4" fillId="0" borderId="41" xfId="44" applyFont="1" applyBorder="1" applyAlignment="1">
      <alignment horizontal="center" vertical="center"/>
    </xf>
    <xf numFmtId="6" fontId="4" fillId="0" borderId="42" xfId="44" applyFont="1" applyBorder="1" applyAlignment="1">
      <alignment horizontal="center" vertical="center"/>
    </xf>
    <xf numFmtId="6" fontId="4" fillId="0" borderId="21" xfId="44" applyFont="1" applyBorder="1" applyAlignment="1">
      <alignment horizontal="center" vertical="center"/>
    </xf>
    <xf numFmtId="6" fontId="4" fillId="0" borderId="43" xfId="44" applyFont="1" applyBorder="1" applyAlignment="1">
      <alignment horizontal="center" vertical="center"/>
    </xf>
    <xf numFmtId="6" fontId="4" fillId="0" borderId="44" xfId="44" applyFont="1" applyBorder="1" applyAlignment="1">
      <alignment horizontal="center" vertical="center"/>
    </xf>
    <xf numFmtId="6" fontId="4" fillId="0" borderId="45" xfId="44" applyFont="1" applyBorder="1" applyAlignment="1">
      <alignment horizontal="center" vertical="center"/>
    </xf>
    <xf numFmtId="6" fontId="4" fillId="0" borderId="22" xfId="44" applyFont="1" applyBorder="1" applyAlignment="1">
      <alignment horizontal="center" vertical="center"/>
    </xf>
    <xf numFmtId="49" fontId="42" fillId="24" borderId="0" xfId="48" applyNumberFormat="1" applyFont="1" applyFill="1" applyBorder="1" applyAlignment="1" applyProtection="1">
      <alignment vertical="center"/>
    </xf>
    <xf numFmtId="0" fontId="41" fillId="24" borderId="0" xfId="48" applyFont="1" applyFill="1" applyBorder="1" applyAlignment="1" applyProtection="1">
      <alignment vertical="top"/>
    </xf>
    <xf numFmtId="0" fontId="41" fillId="24" borderId="30" xfId="48" applyFont="1" applyFill="1" applyBorder="1" applyAlignment="1" applyProtection="1"/>
    <xf numFmtId="0" fontId="41" fillId="24" borderId="0" xfId="48" applyFont="1" applyFill="1" applyBorder="1" applyProtection="1">
      <alignment vertical="center"/>
    </xf>
    <xf numFmtId="179" fontId="42" fillId="24" borderId="0" xfId="48" applyNumberFormat="1" applyFont="1" applyFill="1" applyBorder="1" applyAlignment="1" applyProtection="1">
      <alignment vertical="center"/>
    </xf>
    <xf numFmtId="0" fontId="44" fillId="24" borderId="0" xfId="48" applyFont="1" applyFill="1" applyBorder="1" applyAlignment="1" applyProtection="1">
      <alignment vertical="center"/>
    </xf>
    <xf numFmtId="0" fontId="41" fillId="24" borderId="32" xfId="48" applyFont="1" applyFill="1" applyBorder="1" applyProtection="1">
      <alignment vertical="center"/>
    </xf>
    <xf numFmtId="0" fontId="43" fillId="24" borderId="0" xfId="48" applyFont="1" applyFill="1" applyBorder="1" applyAlignment="1" applyProtection="1">
      <alignment vertical="center" shrinkToFit="1"/>
    </xf>
    <xf numFmtId="0" fontId="43" fillId="24" borderId="32" xfId="48" applyFont="1" applyFill="1" applyBorder="1" applyProtection="1">
      <alignment vertical="center"/>
    </xf>
    <xf numFmtId="0" fontId="44" fillId="24" borderId="0" xfId="48" applyFont="1" applyFill="1" applyBorder="1" applyAlignment="1" applyProtection="1">
      <alignment horizontal="right" vertical="center"/>
    </xf>
    <xf numFmtId="0" fontId="43" fillId="24" borderId="0" xfId="48" quotePrefix="1" applyFont="1" applyFill="1" applyBorder="1" applyAlignment="1" applyProtection="1">
      <alignment vertical="center"/>
    </xf>
    <xf numFmtId="0" fontId="43" fillId="24" borderId="32" xfId="48" quotePrefix="1" applyFont="1" applyFill="1" applyBorder="1" applyAlignment="1" applyProtection="1">
      <alignment vertical="center"/>
    </xf>
    <xf numFmtId="0" fontId="0" fillId="24" borderId="0" xfId="0" applyFill="1" applyAlignment="1">
      <alignment vertical="center"/>
    </xf>
    <xf numFmtId="0" fontId="0" fillId="24" borderId="32" xfId="0" applyFill="1" applyBorder="1" applyAlignment="1">
      <alignment vertical="center"/>
    </xf>
    <xf numFmtId="0" fontId="42" fillId="24" borderId="0" xfId="48" applyFont="1" applyFill="1" applyBorder="1" applyAlignment="1" applyProtection="1">
      <alignment vertical="top"/>
    </xf>
    <xf numFmtId="49" fontId="42" fillId="24" borderId="0" xfId="48" applyNumberFormat="1" applyFont="1" applyFill="1" applyBorder="1" applyAlignment="1" applyProtection="1">
      <alignment vertical="center"/>
    </xf>
    <xf numFmtId="0" fontId="0" fillId="24" borderId="0" xfId="0" applyFill="1" applyBorder="1" applyAlignment="1">
      <alignment vertical="center"/>
    </xf>
    <xf numFmtId="0" fontId="41" fillId="24" borderId="31" xfId="48" applyFont="1" applyFill="1" applyBorder="1" applyAlignment="1" applyProtection="1">
      <alignment horizontal="center" vertical="center"/>
    </xf>
    <xf numFmtId="0" fontId="41" fillId="24" borderId="33" xfId="48" applyFont="1" applyFill="1" applyBorder="1" applyAlignment="1" applyProtection="1">
      <alignment horizontal="center" vertical="center"/>
    </xf>
    <xf numFmtId="0" fontId="44" fillId="24" borderId="0" xfId="48" applyFont="1" applyFill="1" applyBorder="1" applyAlignment="1" applyProtection="1">
      <alignment vertical="center" shrinkToFit="1"/>
    </xf>
    <xf numFmtId="179" fontId="44" fillId="24" borderId="0" xfId="48" applyNumberFormat="1" applyFont="1" applyFill="1" applyBorder="1" applyAlignment="1" applyProtection="1">
      <alignment vertical="center" shrinkToFit="1"/>
    </xf>
    <xf numFmtId="180" fontId="44" fillId="24" borderId="0" xfId="48" applyNumberFormat="1" applyFont="1" applyFill="1" applyBorder="1" applyAlignment="1" applyProtection="1">
      <alignment vertical="center" shrinkToFit="1"/>
    </xf>
    <xf numFmtId="0" fontId="61" fillId="24" borderId="0" xfId="48" applyFont="1" applyFill="1" applyProtection="1">
      <alignment vertical="center"/>
    </xf>
    <xf numFmtId="0" fontId="62" fillId="24" borderId="0" xfId="48" applyFont="1" applyFill="1" applyProtection="1">
      <alignment vertical="center"/>
    </xf>
    <xf numFmtId="49" fontId="43" fillId="24" borderId="32" xfId="48" quotePrefix="1" applyNumberFormat="1" applyFont="1" applyFill="1" applyBorder="1" applyAlignment="1" applyProtection="1">
      <alignment vertical="center"/>
    </xf>
    <xf numFmtId="49" fontId="43" fillId="24" borderId="0" xfId="48" applyNumberFormat="1" applyFont="1" applyFill="1" applyBorder="1" applyAlignment="1" applyProtection="1">
      <alignment vertical="center"/>
    </xf>
    <xf numFmtId="49" fontId="43" fillId="24" borderId="0" xfId="48" quotePrefix="1" applyNumberFormat="1" applyFont="1" applyFill="1" applyBorder="1" applyAlignment="1" applyProtection="1">
      <alignment vertical="center"/>
    </xf>
    <xf numFmtId="0" fontId="41" fillId="24" borderId="32" xfId="48" applyFont="1" applyFill="1" applyBorder="1" applyAlignment="1" applyProtection="1">
      <alignment vertical="center"/>
    </xf>
    <xf numFmtId="0" fontId="41" fillId="24" borderId="0" xfId="48" applyFont="1" applyFill="1" applyBorder="1" applyAlignment="1" applyProtection="1">
      <alignment horizontal="center" vertical="center" shrinkToFit="1"/>
    </xf>
    <xf numFmtId="0" fontId="41" fillId="24" borderId="0" xfId="48" applyFont="1" applyFill="1" applyBorder="1" applyAlignment="1" applyProtection="1">
      <alignment vertical="center" shrinkToFit="1"/>
    </xf>
    <xf numFmtId="0" fontId="42" fillId="24" borderId="48" xfId="48" applyFont="1" applyFill="1" applyBorder="1" applyAlignment="1" applyProtection="1">
      <alignment vertical="center"/>
    </xf>
    <xf numFmtId="0" fontId="42" fillId="24" borderId="49" xfId="48" applyFont="1" applyFill="1" applyBorder="1" applyAlignment="1" applyProtection="1">
      <alignment vertical="center"/>
    </xf>
    <xf numFmtId="0" fontId="42" fillId="24" borderId="50" xfId="48" applyFont="1" applyFill="1" applyBorder="1" applyAlignment="1" applyProtection="1">
      <alignment vertical="center"/>
    </xf>
    <xf numFmtId="0" fontId="42" fillId="24" borderId="51" xfId="48" applyFont="1" applyFill="1" applyBorder="1" applyAlignment="1" applyProtection="1">
      <alignment vertical="center"/>
    </xf>
    <xf numFmtId="0" fontId="42" fillId="24" borderId="32" xfId="48" applyFont="1" applyFill="1" applyBorder="1" applyAlignment="1" applyProtection="1">
      <alignment vertical="center"/>
    </xf>
    <xf numFmtId="0" fontId="42" fillId="24" borderId="52" xfId="48" applyFont="1" applyFill="1" applyBorder="1" applyAlignment="1" applyProtection="1">
      <alignment vertical="center"/>
    </xf>
    <xf numFmtId="0" fontId="44" fillId="24" borderId="31" xfId="48" applyFont="1" applyFill="1" applyBorder="1" applyAlignment="1" applyProtection="1">
      <alignment horizontal="center" vertical="center" wrapText="1" shrinkToFit="1"/>
    </xf>
    <xf numFmtId="0" fontId="44" fillId="24" borderId="33" xfId="48" applyFont="1" applyFill="1" applyBorder="1" applyAlignment="1" applyProtection="1">
      <alignment horizontal="center" vertical="center" wrapText="1" shrinkToFit="1"/>
    </xf>
    <xf numFmtId="0" fontId="44" fillId="24" borderId="100" xfId="48" applyFont="1" applyFill="1" applyBorder="1" applyAlignment="1" applyProtection="1">
      <alignment horizontal="center" vertical="center" wrapText="1" shrinkToFit="1"/>
    </xf>
    <xf numFmtId="0" fontId="44" fillId="24" borderId="33" xfId="48" applyFont="1" applyFill="1" applyBorder="1" applyAlignment="1" applyProtection="1">
      <alignment horizontal="center" vertical="center" shrinkToFit="1"/>
    </xf>
    <xf numFmtId="0" fontId="44" fillId="24" borderId="100" xfId="48" applyFont="1" applyFill="1" applyBorder="1" applyAlignment="1" applyProtection="1">
      <alignment horizontal="center" vertical="center" shrinkToFit="1"/>
    </xf>
    <xf numFmtId="0" fontId="44" fillId="24" borderId="51" xfId="48" applyFont="1" applyFill="1" applyBorder="1" applyAlignment="1" applyProtection="1">
      <alignment horizontal="center" vertical="center" wrapText="1" shrinkToFit="1"/>
    </xf>
    <xf numFmtId="0" fontId="44" fillId="24" borderId="32" xfId="48" applyFont="1" applyFill="1" applyBorder="1" applyAlignment="1" applyProtection="1">
      <alignment horizontal="center" vertical="center"/>
    </xf>
    <xf numFmtId="0" fontId="44" fillId="24" borderId="52" xfId="48" applyFont="1" applyFill="1" applyBorder="1" applyAlignment="1" applyProtection="1">
      <alignment horizontal="center" vertical="center"/>
    </xf>
    <xf numFmtId="0" fontId="52" fillId="24" borderId="98" xfId="48" applyFont="1" applyFill="1" applyBorder="1" applyAlignment="1" applyProtection="1">
      <alignment horizontal="center" vertical="center" shrinkToFit="1"/>
    </xf>
    <xf numFmtId="0" fontId="52" fillId="24" borderId="35" xfId="48" applyFont="1" applyFill="1" applyBorder="1" applyAlignment="1" applyProtection="1">
      <alignment horizontal="center" vertical="center" shrinkToFit="1"/>
    </xf>
    <xf numFmtId="0" fontId="41" fillId="24" borderId="48" xfId="48" applyFont="1" applyFill="1" applyBorder="1" applyAlignment="1" applyProtection="1">
      <alignment horizontal="center" vertical="center" wrapText="1" shrinkToFit="1"/>
    </xf>
    <xf numFmtId="0" fontId="41" fillId="24" borderId="49" xfId="48" applyFont="1" applyFill="1" applyBorder="1" applyAlignment="1" applyProtection="1">
      <alignment horizontal="center" vertical="center" wrapText="1" shrinkToFit="1"/>
    </xf>
    <xf numFmtId="0" fontId="41" fillId="24" borderId="50" xfId="48" applyFont="1" applyFill="1" applyBorder="1" applyAlignment="1" applyProtection="1">
      <alignment horizontal="center" vertical="center" wrapText="1" shrinkToFit="1"/>
    </xf>
    <xf numFmtId="0" fontId="41" fillId="24" borderId="51" xfId="48" applyFont="1" applyFill="1" applyBorder="1" applyAlignment="1" applyProtection="1">
      <alignment horizontal="center" vertical="center" wrapText="1" shrinkToFit="1"/>
    </xf>
    <xf numFmtId="0" fontId="41" fillId="24" borderId="32" xfId="48" applyFont="1" applyFill="1" applyBorder="1" applyAlignment="1" applyProtection="1">
      <alignment horizontal="center" vertical="center" wrapText="1" shrinkToFit="1"/>
    </xf>
    <xf numFmtId="0" fontId="41" fillId="24" borderId="52" xfId="48" applyFont="1" applyFill="1" applyBorder="1" applyAlignment="1" applyProtection="1">
      <alignment horizontal="center" vertical="center" wrapText="1" shrinkToFit="1"/>
    </xf>
    <xf numFmtId="0" fontId="1" fillId="24" borderId="84" xfId="48" applyFont="1" applyFill="1" applyBorder="1" applyAlignment="1" applyProtection="1">
      <alignment horizontal="center" vertical="center" wrapText="1" shrinkToFit="1"/>
    </xf>
    <xf numFmtId="0" fontId="1" fillId="24" borderId="44" xfId="48" applyFont="1" applyFill="1" applyBorder="1" applyAlignment="1" applyProtection="1">
      <alignment horizontal="center" vertical="center" shrinkToFit="1"/>
    </xf>
    <xf numFmtId="0" fontId="29" fillId="24" borderId="44" xfId="48" applyFont="1" applyFill="1" applyBorder="1" applyAlignment="1" applyProtection="1">
      <alignment horizontal="center" vertical="center" wrapText="1" shrinkToFit="1"/>
    </xf>
    <xf numFmtId="0" fontId="29" fillId="24" borderId="44" xfId="48" applyFont="1" applyFill="1" applyBorder="1" applyAlignment="1" applyProtection="1">
      <alignment horizontal="center" vertical="center" shrinkToFit="1"/>
    </xf>
    <xf numFmtId="0" fontId="29" fillId="24" borderId="62" xfId="48" applyFont="1" applyFill="1" applyBorder="1" applyAlignment="1" applyProtection="1">
      <alignment horizontal="center" vertical="center" shrinkToFit="1"/>
    </xf>
    <xf numFmtId="0" fontId="0" fillId="25" borderId="93" xfId="48" applyFont="1" applyFill="1" applyBorder="1" applyAlignment="1" applyProtection="1">
      <alignment vertical="center" shrinkToFit="1"/>
      <protection locked="0"/>
    </xf>
    <xf numFmtId="0" fontId="1" fillId="25" borderId="94" xfId="48" applyFont="1" applyFill="1" applyBorder="1" applyAlignment="1" applyProtection="1">
      <alignment vertical="center" shrinkToFit="1"/>
      <protection locked="0"/>
    </xf>
    <xf numFmtId="0" fontId="1" fillId="25" borderId="95" xfId="48" applyFont="1" applyFill="1" applyBorder="1" applyAlignment="1" applyProtection="1">
      <alignment vertical="center" shrinkToFit="1"/>
      <protection locked="0"/>
    </xf>
    <xf numFmtId="0" fontId="38" fillId="24" borderId="44" xfId="48" applyFont="1" applyFill="1" applyBorder="1" applyAlignment="1" applyProtection="1">
      <alignment horizontal="center" vertical="center" shrinkToFit="1"/>
    </xf>
    <xf numFmtId="0" fontId="44" fillId="24" borderId="32" xfId="48" applyFont="1" applyFill="1" applyBorder="1" applyAlignment="1" applyProtection="1">
      <alignment horizontal="center" vertical="center" shrinkToFit="1"/>
    </xf>
    <xf numFmtId="0" fontId="44" fillId="24" borderId="52" xfId="48" applyFont="1" applyFill="1" applyBorder="1" applyAlignment="1" applyProtection="1">
      <alignment horizontal="center" vertical="center" shrinkToFit="1"/>
    </xf>
    <xf numFmtId="0" fontId="26" fillId="24" borderId="44" xfId="48" applyFont="1" applyFill="1" applyBorder="1" applyAlignment="1" applyProtection="1">
      <alignment horizontal="center" vertical="center" wrapText="1" shrinkToFit="1"/>
    </xf>
    <xf numFmtId="0" fontId="26" fillId="24" borderId="44" xfId="48" applyFont="1" applyFill="1" applyBorder="1" applyAlignment="1" applyProtection="1">
      <alignment horizontal="center" vertical="center" shrinkToFit="1"/>
    </xf>
    <xf numFmtId="0" fontId="26" fillId="24" borderId="89" xfId="48" applyFont="1" applyFill="1" applyBorder="1" applyAlignment="1" applyProtection="1">
      <alignment horizontal="center" vertical="center" shrinkToFit="1"/>
    </xf>
    <xf numFmtId="0" fontId="37" fillId="25" borderId="99" xfId="48" applyFont="1" applyFill="1" applyBorder="1" applyAlignment="1" applyProtection="1">
      <alignment horizontal="center" vertical="center" shrinkToFit="1"/>
      <protection locked="0"/>
    </xf>
    <xf numFmtId="0" fontId="37" fillId="25" borderId="94" xfId="48" applyFont="1" applyFill="1" applyBorder="1" applyAlignment="1" applyProtection="1">
      <alignment horizontal="center" vertical="center" shrinkToFit="1"/>
      <protection locked="0"/>
    </xf>
    <xf numFmtId="0" fontId="37" fillId="25" borderId="95" xfId="48" applyFont="1" applyFill="1" applyBorder="1" applyAlignment="1" applyProtection="1">
      <alignment horizontal="center" vertical="center" shrinkToFit="1"/>
      <protection locked="0"/>
    </xf>
    <xf numFmtId="49" fontId="43" fillId="24" borderId="0" xfId="48" applyNumberFormat="1" applyFont="1" applyFill="1" applyBorder="1" applyAlignment="1" applyProtection="1">
      <alignment horizontal="center" vertical="center"/>
    </xf>
    <xf numFmtId="49" fontId="43" fillId="24" borderId="0" xfId="48" quotePrefix="1" applyNumberFormat="1" applyFont="1" applyFill="1" applyBorder="1" applyAlignment="1" applyProtection="1">
      <alignment horizontal="center" vertical="center"/>
    </xf>
    <xf numFmtId="49" fontId="43" fillId="24" borderId="32" xfId="48" quotePrefix="1" applyNumberFormat="1" applyFont="1" applyFill="1" applyBorder="1" applyAlignment="1" applyProtection="1">
      <alignment horizontal="center" vertical="center"/>
    </xf>
    <xf numFmtId="0" fontId="41" fillId="24" borderId="48" xfId="48" applyFont="1" applyFill="1" applyBorder="1" applyAlignment="1" applyProtection="1">
      <alignment horizontal="center" vertical="center" shrinkToFit="1"/>
    </xf>
    <xf numFmtId="0" fontId="41" fillId="24" borderId="49" xfId="48" applyFont="1" applyFill="1" applyBorder="1" applyAlignment="1" applyProtection="1">
      <alignment horizontal="center" vertical="center" shrinkToFit="1"/>
    </xf>
    <xf numFmtId="0" fontId="41" fillId="24" borderId="50" xfId="48" applyFont="1" applyFill="1" applyBorder="1" applyAlignment="1" applyProtection="1">
      <alignment horizontal="center" vertical="center" shrinkToFit="1"/>
    </xf>
    <xf numFmtId="0" fontId="41" fillId="24" borderId="51" xfId="48" applyFont="1" applyFill="1" applyBorder="1" applyAlignment="1" applyProtection="1">
      <alignment horizontal="center" vertical="center" shrinkToFit="1"/>
    </xf>
    <xf numFmtId="0" fontId="41" fillId="24" borderId="32" xfId="48" applyFont="1" applyFill="1" applyBorder="1" applyAlignment="1" applyProtection="1">
      <alignment horizontal="center" vertical="center" shrinkToFit="1"/>
    </xf>
    <xf numFmtId="0" fontId="41" fillId="24" borderId="52" xfId="48" applyFont="1" applyFill="1" applyBorder="1" applyAlignment="1" applyProtection="1">
      <alignment horizontal="center" vertical="center" shrinkToFit="1"/>
    </xf>
    <xf numFmtId="0" fontId="41" fillId="24" borderId="0" xfId="48" applyFont="1" applyFill="1" applyBorder="1" applyAlignment="1" applyProtection="1">
      <alignment horizontal="center" vertical="center"/>
    </xf>
    <xf numFmtId="0" fontId="41" fillId="24" borderId="32" xfId="48" applyFont="1" applyFill="1" applyBorder="1" applyAlignment="1" applyProtection="1">
      <alignment horizontal="center" vertical="center"/>
    </xf>
    <xf numFmtId="0" fontId="26" fillId="24" borderId="85" xfId="48" applyFont="1" applyFill="1" applyBorder="1" applyAlignment="1" applyProtection="1">
      <alignment horizontal="left" wrapText="1"/>
    </xf>
    <xf numFmtId="0" fontId="23" fillId="24" borderId="59" xfId="48" applyFont="1" applyFill="1" applyBorder="1" applyAlignment="1" applyProtection="1">
      <alignment horizontal="center" vertical="center" wrapText="1" shrinkToFit="1"/>
    </xf>
    <xf numFmtId="0" fontId="23" fillId="24" borderId="28" xfId="48" applyFont="1" applyFill="1" applyBorder="1" applyAlignment="1" applyProtection="1">
      <alignment horizontal="center" vertical="center" wrapText="1" shrinkToFit="1"/>
    </xf>
    <xf numFmtId="0" fontId="23" fillId="24" borderId="70" xfId="48" applyFont="1" applyFill="1" applyBorder="1" applyAlignment="1" applyProtection="1">
      <alignment horizontal="center" vertical="center" wrapText="1" shrinkToFit="1"/>
    </xf>
    <xf numFmtId="0" fontId="23" fillId="24" borderId="26" xfId="48" applyFont="1" applyFill="1" applyBorder="1" applyAlignment="1" applyProtection="1">
      <alignment horizontal="center" vertical="center" wrapText="1" shrinkToFit="1"/>
    </xf>
    <xf numFmtId="0" fontId="0" fillId="24" borderId="10" xfId="48" applyFont="1" applyFill="1" applyBorder="1" applyAlignment="1" applyProtection="1">
      <alignment horizontal="left" vertical="center" wrapText="1" indent="1"/>
    </xf>
    <xf numFmtId="0" fontId="1" fillId="24" borderId="0" xfId="48" applyFont="1" applyFill="1" applyBorder="1" applyAlignment="1" applyProtection="1">
      <alignment horizontal="left" vertical="center" wrapText="1" indent="1"/>
    </xf>
    <xf numFmtId="0" fontId="1" fillId="24" borderId="10" xfId="48" applyFont="1" applyFill="1" applyBorder="1" applyAlignment="1" applyProtection="1">
      <alignment horizontal="left" vertical="center" wrapText="1" indent="1"/>
    </xf>
    <xf numFmtId="0" fontId="23" fillId="24" borderId="44" xfId="48" applyFont="1" applyFill="1" applyBorder="1" applyAlignment="1" applyProtection="1">
      <alignment horizontal="center" vertical="center" wrapText="1"/>
    </xf>
    <xf numFmtId="0" fontId="23" fillId="24" borderId="44" xfId="48" applyFont="1" applyFill="1" applyBorder="1" applyAlignment="1" applyProtection="1">
      <alignment horizontal="center" vertical="center"/>
    </xf>
    <xf numFmtId="0" fontId="23" fillId="24" borderId="62" xfId="48" applyFont="1" applyFill="1" applyBorder="1" applyAlignment="1" applyProtection="1">
      <alignment horizontal="center" vertical="center"/>
    </xf>
    <xf numFmtId="0" fontId="40" fillId="24" borderId="86" xfId="48" applyFont="1" applyFill="1" applyBorder="1" applyAlignment="1" applyProtection="1">
      <alignment vertical="center" wrapText="1"/>
      <protection locked="0"/>
    </xf>
    <xf numFmtId="0" fontId="40" fillId="24" borderId="87" xfId="48" applyFont="1" applyFill="1" applyBorder="1" applyAlignment="1" applyProtection="1">
      <alignment vertical="center"/>
      <protection locked="0"/>
    </xf>
    <xf numFmtId="0" fontId="40" fillId="24" borderId="88" xfId="48" applyFont="1" applyFill="1" applyBorder="1" applyAlignment="1" applyProtection="1">
      <alignment vertical="center"/>
      <protection locked="0"/>
    </xf>
    <xf numFmtId="0" fontId="40" fillId="24" borderId="84" xfId="48" applyFont="1" applyFill="1" applyBorder="1" applyAlignment="1" applyProtection="1">
      <alignment vertical="center"/>
      <protection locked="0"/>
    </xf>
    <xf numFmtId="0" fontId="40" fillId="24" borderId="44" xfId="48" applyFont="1" applyFill="1" applyBorder="1" applyAlignment="1" applyProtection="1">
      <alignment vertical="center"/>
      <protection locked="0"/>
    </xf>
    <xf numFmtId="0" fontId="40" fillId="24" borderId="89" xfId="48" applyFont="1" applyFill="1" applyBorder="1" applyAlignment="1" applyProtection="1">
      <alignment vertical="center"/>
      <protection locked="0"/>
    </xf>
    <xf numFmtId="0" fontId="40" fillId="24" borderId="90" xfId="48" applyFont="1" applyFill="1" applyBorder="1" applyAlignment="1" applyProtection="1">
      <alignment vertical="center"/>
      <protection locked="0"/>
    </xf>
    <xf numFmtId="0" fontId="40" fillId="24" borderId="91" xfId="48" applyFont="1" applyFill="1" applyBorder="1" applyAlignment="1" applyProtection="1">
      <alignment vertical="center"/>
      <protection locked="0"/>
    </xf>
    <xf numFmtId="0" fontId="40" fillId="24" borderId="92" xfId="48" applyFont="1" applyFill="1" applyBorder="1" applyAlignment="1" applyProtection="1">
      <alignment vertical="center"/>
      <protection locked="0"/>
    </xf>
    <xf numFmtId="0" fontId="25" fillId="25" borderId="74" xfId="48" applyFont="1" applyFill="1" applyBorder="1" applyAlignment="1" applyProtection="1">
      <alignment horizontal="center" vertical="center" shrinkToFit="1"/>
      <protection locked="0"/>
    </xf>
    <xf numFmtId="0" fontId="25" fillId="25" borderId="75" xfId="48" applyFont="1" applyFill="1" applyBorder="1" applyAlignment="1" applyProtection="1">
      <alignment horizontal="center" vertical="center" shrinkToFit="1"/>
      <protection locked="0"/>
    </xf>
    <xf numFmtId="0" fontId="25" fillId="25" borderId="76" xfId="48" applyFont="1" applyFill="1" applyBorder="1" applyAlignment="1" applyProtection="1">
      <alignment horizontal="center" vertical="center" shrinkToFit="1"/>
      <protection locked="0"/>
    </xf>
    <xf numFmtId="0" fontId="31" fillId="24" borderId="44" xfId="48" applyFont="1" applyFill="1" applyBorder="1" applyAlignment="1" applyProtection="1">
      <alignment horizontal="center" vertical="center" wrapText="1"/>
    </xf>
    <xf numFmtId="0" fontId="31" fillId="24" borderId="44" xfId="48" applyFont="1" applyFill="1" applyBorder="1" applyAlignment="1" applyProtection="1">
      <alignment horizontal="center" vertical="center"/>
    </xf>
    <xf numFmtId="0" fontId="23" fillId="24" borderId="80" xfId="48" applyFont="1" applyFill="1" applyBorder="1" applyAlignment="1" applyProtection="1">
      <alignment horizontal="center" vertical="center" wrapText="1"/>
    </xf>
    <xf numFmtId="0" fontId="23" fillId="24" borderId="25" xfId="48" applyFont="1" applyFill="1" applyBorder="1" applyAlignment="1" applyProtection="1">
      <alignment horizontal="center" vertical="center" wrapText="1"/>
    </xf>
    <xf numFmtId="0" fontId="35" fillId="24" borderId="44" xfId="48" applyFont="1" applyFill="1" applyBorder="1" applyAlignment="1" applyProtection="1">
      <alignment horizontal="center" vertical="center" wrapText="1" shrinkToFit="1"/>
    </xf>
    <xf numFmtId="0" fontId="35" fillId="24" borderId="89" xfId="48" applyFont="1" applyFill="1" applyBorder="1" applyAlignment="1" applyProtection="1">
      <alignment horizontal="center" vertical="center" wrapText="1" shrinkToFit="1"/>
    </xf>
    <xf numFmtId="177" fontId="33" fillId="25" borderId="93" xfId="48" applyNumberFormat="1" applyFont="1" applyFill="1" applyBorder="1" applyAlignment="1" applyProtection="1">
      <alignment horizontal="center" vertical="center"/>
      <protection locked="0"/>
    </xf>
    <xf numFmtId="177" fontId="33" fillId="25" borderId="94" xfId="48" applyNumberFormat="1" applyFont="1" applyFill="1" applyBorder="1" applyAlignment="1" applyProtection="1">
      <alignment horizontal="center" vertical="center"/>
      <protection locked="0"/>
    </xf>
    <xf numFmtId="177" fontId="33" fillId="25" borderId="95" xfId="48" applyNumberFormat="1" applyFont="1" applyFill="1" applyBorder="1" applyAlignment="1" applyProtection="1">
      <alignment horizontal="center" vertical="center"/>
      <protection locked="0"/>
    </xf>
    <xf numFmtId="0" fontId="35" fillId="24" borderId="96" xfId="48" applyFont="1" applyFill="1" applyBorder="1" applyAlignment="1" applyProtection="1">
      <alignment horizontal="center" vertical="center" wrapText="1" shrinkToFit="1"/>
    </xf>
    <xf numFmtId="0" fontId="35" fillId="24" borderId="97" xfId="48" applyFont="1" applyFill="1" applyBorder="1" applyAlignment="1" applyProtection="1">
      <alignment horizontal="center" vertical="center" wrapText="1" shrinkToFit="1"/>
    </xf>
    <xf numFmtId="6" fontId="33" fillId="24" borderId="91" xfId="48" applyNumberFormat="1" applyFont="1" applyFill="1" applyBorder="1" applyAlignment="1" applyProtection="1">
      <alignment horizontal="center" vertical="center" wrapText="1"/>
    </xf>
    <xf numFmtId="0" fontId="33" fillId="24" borderId="91" xfId="48" applyFont="1" applyFill="1" applyBorder="1" applyAlignment="1" applyProtection="1">
      <alignment horizontal="center" vertical="center" wrapText="1"/>
    </xf>
    <xf numFmtId="0" fontId="1" fillId="24" borderId="0" xfId="48" applyFont="1" applyFill="1" applyBorder="1" applyAlignment="1" applyProtection="1">
      <alignment horizontal="center" vertical="center" wrapText="1"/>
    </xf>
    <xf numFmtId="0" fontId="36" fillId="24" borderId="11" xfId="48" applyFont="1" applyFill="1" applyBorder="1" applyAlignment="1" applyProtection="1">
      <alignment horizontal="center" vertical="center"/>
    </xf>
    <xf numFmtId="0" fontId="36" fillId="24" borderId="79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center" vertical="center"/>
    </xf>
    <xf numFmtId="0" fontId="35" fillId="24" borderId="27" xfId="48" applyFont="1" applyFill="1" applyBorder="1" applyAlignment="1" applyProtection="1">
      <alignment horizontal="center" vertical="center" wrapText="1" shrinkToFit="1"/>
    </xf>
    <xf numFmtId="0" fontId="35" fillId="24" borderId="41" xfId="48" applyFont="1" applyFill="1" applyBorder="1" applyAlignment="1" applyProtection="1">
      <alignment horizontal="center" vertical="center" wrapText="1" shrinkToFit="1"/>
    </xf>
    <xf numFmtId="0" fontId="35" fillId="24" borderId="70" xfId="48" applyFont="1" applyFill="1" applyBorder="1" applyAlignment="1" applyProtection="1">
      <alignment horizontal="center" vertical="center" wrapText="1" shrinkToFit="1"/>
    </xf>
    <xf numFmtId="0" fontId="39" fillId="24" borderId="80" xfId="48" applyFont="1" applyFill="1" applyBorder="1" applyAlignment="1" applyProtection="1">
      <alignment horizontal="center" vertical="center" wrapText="1"/>
    </xf>
    <xf numFmtId="0" fontId="39" fillId="24" borderId="25" xfId="48" applyFont="1" applyFill="1" applyBorder="1" applyAlignment="1" applyProtection="1">
      <alignment horizontal="center" vertical="center"/>
    </xf>
    <xf numFmtId="0" fontId="39" fillId="24" borderId="81" xfId="48" applyFont="1" applyFill="1" applyBorder="1" applyAlignment="1" applyProtection="1">
      <alignment horizontal="center" vertical="center"/>
    </xf>
    <xf numFmtId="0" fontId="32" fillId="24" borderId="82" xfId="48" applyFont="1" applyFill="1" applyBorder="1" applyAlignment="1" applyProtection="1">
      <alignment horizontal="center" vertical="center" wrapText="1"/>
    </xf>
    <xf numFmtId="0" fontId="32" fillId="24" borderId="35" xfId="48" applyFont="1" applyFill="1" applyBorder="1" applyAlignment="1" applyProtection="1">
      <alignment horizontal="center" vertical="center" wrapText="1"/>
    </xf>
    <xf numFmtId="0" fontId="32" fillId="24" borderId="83" xfId="48" applyFont="1" applyFill="1" applyBorder="1" applyAlignment="1" applyProtection="1">
      <alignment horizontal="center" vertical="center" wrapText="1"/>
    </xf>
    <xf numFmtId="0" fontId="35" fillId="24" borderId="84" xfId="48" applyFont="1" applyFill="1" applyBorder="1" applyAlignment="1" applyProtection="1">
      <alignment horizontal="center" vertical="center" wrapText="1" shrinkToFit="1"/>
    </xf>
    <xf numFmtId="0" fontId="35" fillId="24" borderId="62" xfId="48" applyFont="1" applyFill="1" applyBorder="1" applyAlignment="1" applyProtection="1">
      <alignment horizontal="center" vertical="center" wrapText="1" shrinkToFit="1"/>
    </xf>
    <xf numFmtId="0" fontId="0" fillId="0" borderId="82" xfId="48" applyFont="1" applyFill="1" applyBorder="1" applyAlignment="1" applyProtection="1">
      <alignment horizontal="center" vertical="center" wrapText="1"/>
    </xf>
    <xf numFmtId="0" fontId="1" fillId="0" borderId="35" xfId="48" applyFont="1" applyFill="1" applyBorder="1" applyAlignment="1" applyProtection="1">
      <alignment horizontal="center" vertical="center"/>
    </xf>
    <xf numFmtId="0" fontId="1" fillId="0" borderId="83" xfId="48" applyFont="1" applyFill="1" applyBorder="1" applyAlignment="1" applyProtection="1">
      <alignment horizontal="center" vertical="center"/>
    </xf>
    <xf numFmtId="0" fontId="1" fillId="0" borderId="70" xfId="48" applyFont="1" applyFill="1" applyBorder="1" applyAlignment="1" applyProtection="1">
      <alignment horizontal="center" vertical="center"/>
    </xf>
    <xf numFmtId="0" fontId="1" fillId="0" borderId="26" xfId="48" applyFont="1" applyFill="1" applyBorder="1" applyAlignment="1" applyProtection="1">
      <alignment horizontal="center" vertical="center"/>
    </xf>
    <xf numFmtId="0" fontId="1" fillId="0" borderId="27" xfId="48" applyFont="1" applyFill="1" applyBorder="1" applyAlignment="1" applyProtection="1">
      <alignment horizontal="center" vertical="center"/>
    </xf>
    <xf numFmtId="0" fontId="1" fillId="24" borderId="28" xfId="48" applyFont="1" applyFill="1" applyBorder="1" applyAlignment="1" applyProtection="1">
      <alignment horizontal="center" vertical="center" wrapText="1"/>
    </xf>
    <xf numFmtId="0" fontId="32" fillId="24" borderId="62" xfId="48" applyFont="1" applyFill="1" applyBorder="1" applyAlignment="1" applyProtection="1">
      <alignment horizontal="center" vertical="center" wrapText="1"/>
    </xf>
    <xf numFmtId="0" fontId="32" fillId="24" borderId="60" xfId="48" applyFont="1" applyFill="1" applyBorder="1" applyAlignment="1" applyProtection="1">
      <alignment horizontal="center" vertical="center" wrapText="1"/>
    </xf>
    <xf numFmtId="0" fontId="32" fillId="24" borderId="69" xfId="48" applyFont="1" applyFill="1" applyBorder="1" applyAlignment="1" applyProtection="1">
      <alignment horizontal="center" vertical="center" wrapText="1"/>
    </xf>
    <xf numFmtId="0" fontId="29" fillId="24" borderId="59" xfId="48" applyFont="1" applyFill="1" applyBorder="1" applyAlignment="1" applyProtection="1">
      <alignment horizontal="center" vertical="center" shrinkToFit="1"/>
    </xf>
    <xf numFmtId="0" fontId="29" fillId="24" borderId="28" xfId="48" applyFont="1" applyFill="1" applyBorder="1" applyAlignment="1" applyProtection="1">
      <alignment horizontal="center" vertical="center" shrinkToFit="1"/>
    </xf>
    <xf numFmtId="0" fontId="29" fillId="24" borderId="71" xfId="48" applyFont="1" applyFill="1" applyBorder="1" applyAlignment="1" applyProtection="1">
      <alignment horizontal="center" vertical="center" shrinkToFit="1"/>
    </xf>
    <xf numFmtId="0" fontId="29" fillId="24" borderId="10" xfId="48" applyFont="1" applyFill="1" applyBorder="1" applyAlignment="1" applyProtection="1">
      <alignment horizontal="center" vertical="center" shrinkToFit="1"/>
    </xf>
    <xf numFmtId="0" fontId="29" fillId="24" borderId="0" xfId="48" applyFont="1" applyFill="1" applyBorder="1" applyAlignment="1" applyProtection="1">
      <alignment horizontal="center" vertical="center" shrinkToFit="1"/>
    </xf>
    <xf numFmtId="0" fontId="29" fillId="24" borderId="72" xfId="48" applyFont="1" applyFill="1" applyBorder="1" applyAlignment="1" applyProtection="1">
      <alignment horizontal="center" vertical="center" shrinkToFit="1"/>
    </xf>
    <xf numFmtId="0" fontId="29" fillId="24" borderId="70" xfId="48" applyFont="1" applyFill="1" applyBorder="1" applyAlignment="1" applyProtection="1">
      <alignment horizontal="center" vertical="center" shrinkToFit="1"/>
    </xf>
    <xf numFmtId="0" fontId="29" fillId="24" borderId="26" xfId="48" applyFont="1" applyFill="1" applyBorder="1" applyAlignment="1" applyProtection="1">
      <alignment horizontal="center" vertical="center" shrinkToFit="1"/>
    </xf>
    <xf numFmtId="0" fontId="29" fillId="24" borderId="73" xfId="48" applyFont="1" applyFill="1" applyBorder="1" applyAlignment="1" applyProtection="1">
      <alignment horizontal="center" vertical="center" shrinkToFit="1"/>
    </xf>
    <xf numFmtId="177" fontId="25" fillId="26" borderId="74" xfId="48" applyNumberFormat="1" applyFont="1" applyFill="1" applyBorder="1" applyAlignment="1" applyProtection="1">
      <alignment horizontal="center" vertical="center" shrinkToFit="1"/>
      <protection locked="0"/>
    </xf>
    <xf numFmtId="177" fontId="25" fillId="26" borderId="75" xfId="48" applyNumberFormat="1" applyFont="1" applyFill="1" applyBorder="1" applyAlignment="1" applyProtection="1">
      <alignment horizontal="center" vertical="center" shrinkToFit="1"/>
      <protection locked="0"/>
    </xf>
    <xf numFmtId="177" fontId="25" fillId="26" borderId="76" xfId="48" applyNumberFormat="1" applyFont="1" applyFill="1" applyBorder="1" applyAlignment="1" applyProtection="1">
      <alignment horizontal="center" vertical="center" shrinkToFit="1"/>
      <protection locked="0"/>
    </xf>
    <xf numFmtId="177" fontId="25" fillId="26" borderId="36" xfId="48" applyNumberFormat="1" applyFont="1" applyFill="1" applyBorder="1" applyAlignment="1" applyProtection="1">
      <alignment horizontal="center" vertical="center" shrinkToFit="1"/>
      <protection locked="0"/>
    </xf>
    <xf numFmtId="177" fontId="25" fillId="26" borderId="0" xfId="48" applyNumberFormat="1" applyFont="1" applyFill="1" applyBorder="1" applyAlignment="1" applyProtection="1">
      <alignment horizontal="center" vertical="center" shrinkToFit="1"/>
      <protection locked="0"/>
    </xf>
    <xf numFmtId="177" fontId="25" fillId="26" borderId="72" xfId="48" applyNumberFormat="1" applyFont="1" applyFill="1" applyBorder="1" applyAlignment="1" applyProtection="1">
      <alignment horizontal="center" vertical="center" shrinkToFit="1"/>
      <protection locked="0"/>
    </xf>
    <xf numFmtId="177" fontId="25" fillId="26" borderId="77" xfId="48" applyNumberFormat="1" applyFont="1" applyFill="1" applyBorder="1" applyAlignment="1" applyProtection="1">
      <alignment horizontal="center" vertical="center" shrinkToFit="1"/>
      <protection locked="0"/>
    </xf>
    <xf numFmtId="177" fontId="25" fillId="26" borderId="34" xfId="48" applyNumberFormat="1" applyFont="1" applyFill="1" applyBorder="1" applyAlignment="1" applyProtection="1">
      <alignment horizontal="center" vertical="center" shrinkToFit="1"/>
      <protection locked="0"/>
    </xf>
    <xf numFmtId="177" fontId="25" fillId="26" borderId="78" xfId="48" applyNumberFormat="1" applyFont="1" applyFill="1" applyBorder="1" applyAlignment="1" applyProtection="1">
      <alignment horizontal="center" vertical="center" shrinkToFit="1"/>
      <protection locked="0"/>
    </xf>
    <xf numFmtId="178" fontId="32" fillId="24" borderId="63" xfId="44" applyNumberFormat="1" applyFont="1" applyFill="1" applyBorder="1" applyAlignment="1" applyProtection="1">
      <alignment horizontal="right" vertical="center" shrinkToFit="1"/>
      <protection locked="0"/>
    </xf>
    <xf numFmtId="178" fontId="32" fillId="24" borderId="64" xfId="44" applyNumberFormat="1" applyFont="1" applyFill="1" applyBorder="1" applyAlignment="1" applyProtection="1">
      <alignment horizontal="right" vertical="center" shrinkToFit="1"/>
      <protection locked="0"/>
    </xf>
    <xf numFmtId="178" fontId="32" fillId="24" borderId="65" xfId="44" applyNumberFormat="1" applyFont="1" applyFill="1" applyBorder="1" applyAlignment="1" applyProtection="1">
      <alignment horizontal="right" vertical="center" shrinkToFit="1"/>
      <protection locked="0"/>
    </xf>
    <xf numFmtId="178" fontId="32" fillId="24" borderId="66" xfId="44" applyNumberFormat="1" applyFont="1" applyFill="1" applyBorder="1" applyAlignment="1" applyProtection="1">
      <alignment horizontal="right" vertical="center" shrinkToFit="1"/>
      <protection locked="0"/>
    </xf>
    <xf numFmtId="178" fontId="32" fillId="24" borderId="67" xfId="44" applyNumberFormat="1" applyFont="1" applyFill="1" applyBorder="1" applyAlignment="1" applyProtection="1">
      <alignment horizontal="right" vertical="center" shrinkToFit="1"/>
      <protection locked="0"/>
    </xf>
    <xf numFmtId="178" fontId="32" fillId="24" borderId="68" xfId="44" applyNumberFormat="1" applyFont="1" applyFill="1" applyBorder="1" applyAlignment="1" applyProtection="1">
      <alignment horizontal="right" vertical="center" shrinkToFit="1"/>
      <protection locked="0"/>
    </xf>
    <xf numFmtId="0" fontId="0" fillId="0" borderId="7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6" fontId="32" fillId="24" borderId="60" xfId="44" applyFont="1" applyFill="1" applyBorder="1" applyAlignment="1" applyProtection="1">
      <alignment horizontal="right" vertical="center" shrinkToFit="1"/>
    </xf>
    <xf numFmtId="6" fontId="32" fillId="24" borderId="61" xfId="44" applyFont="1" applyFill="1" applyBorder="1" applyAlignment="1" applyProtection="1">
      <alignment horizontal="right" vertical="center" shrinkToFit="1"/>
    </xf>
    <xf numFmtId="0" fontId="23" fillId="24" borderId="56" xfId="48" applyFont="1" applyFill="1" applyBorder="1" applyAlignment="1" applyProtection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78" fontId="32" fillId="24" borderId="37" xfId="44" applyNumberFormat="1" applyFont="1" applyFill="1" applyBorder="1" applyAlignment="1" applyProtection="1">
      <alignment horizontal="center" vertical="center" shrinkToFit="1"/>
      <protection locked="0"/>
    </xf>
    <xf numFmtId="178" fontId="32" fillId="24" borderId="38" xfId="44" applyNumberFormat="1" applyFont="1" applyFill="1" applyBorder="1" applyAlignment="1" applyProtection="1">
      <alignment horizontal="center" vertical="center" shrinkToFit="1"/>
      <protection locked="0"/>
    </xf>
    <xf numFmtId="178" fontId="32" fillId="24" borderId="39" xfId="44" applyNumberFormat="1" applyFont="1" applyFill="1" applyBorder="1" applyAlignment="1" applyProtection="1">
      <alignment horizontal="center" vertical="center" shrinkToFit="1"/>
      <protection locked="0"/>
    </xf>
    <xf numFmtId="0" fontId="23" fillId="24" borderId="10" xfId="48" applyFont="1" applyFill="1" applyBorder="1" applyAlignment="1" applyProtection="1">
      <alignment horizontal="center" vertical="center" wrapText="1"/>
    </xf>
    <xf numFmtId="0" fontId="23" fillId="24" borderId="0" xfId="48" applyFont="1" applyFill="1" applyBorder="1" applyAlignment="1" applyProtection="1">
      <alignment horizontal="center" vertical="center" wrapText="1"/>
    </xf>
    <xf numFmtId="0" fontId="23" fillId="24" borderId="11" xfId="48" applyFont="1" applyFill="1" applyBorder="1" applyAlignment="1" applyProtection="1">
      <alignment horizontal="center" vertical="center" wrapText="1"/>
    </xf>
    <xf numFmtId="6" fontId="32" fillId="24" borderId="69" xfId="44" applyFont="1" applyFill="1" applyBorder="1" applyAlignment="1" applyProtection="1">
      <alignment horizontal="right" vertical="center" shrinkToFit="1"/>
    </xf>
    <xf numFmtId="0" fontId="26" fillId="24" borderId="59" xfId="48" applyFont="1" applyFill="1" applyBorder="1" applyAlignment="1" applyProtection="1">
      <alignment horizontal="center" wrapText="1"/>
    </xf>
    <xf numFmtId="0" fontId="26" fillId="24" borderId="28" xfId="48" applyFont="1" applyFill="1" applyBorder="1" applyAlignment="1" applyProtection="1">
      <alignment horizontal="center" wrapText="1"/>
    </xf>
    <xf numFmtId="0" fontId="26" fillId="24" borderId="29" xfId="48" applyFont="1" applyFill="1" applyBorder="1" applyAlignment="1" applyProtection="1">
      <alignment horizontal="center" wrapText="1"/>
    </xf>
    <xf numFmtId="0" fontId="26" fillId="24" borderId="10" xfId="48" applyFont="1" applyFill="1" applyBorder="1" applyAlignment="1" applyProtection="1">
      <alignment horizontal="center" wrapText="1"/>
    </xf>
    <xf numFmtId="0" fontId="26" fillId="24" borderId="0" xfId="48" applyFont="1" applyFill="1" applyBorder="1" applyAlignment="1" applyProtection="1">
      <alignment horizontal="center" wrapText="1"/>
    </xf>
    <xf numFmtId="0" fontId="26" fillId="24" borderId="11" xfId="48" applyFont="1" applyFill="1" applyBorder="1" applyAlignment="1" applyProtection="1">
      <alignment horizontal="center" wrapText="1"/>
    </xf>
    <xf numFmtId="0" fontId="26" fillId="24" borderId="70" xfId="48" applyFont="1" applyFill="1" applyBorder="1" applyAlignment="1" applyProtection="1">
      <alignment horizontal="center" wrapText="1"/>
    </xf>
    <xf numFmtId="0" fontId="26" fillId="24" borderId="26" xfId="48" applyFont="1" applyFill="1" applyBorder="1" applyAlignment="1" applyProtection="1">
      <alignment horizontal="center" wrapText="1"/>
    </xf>
    <xf numFmtId="0" fontId="26" fillId="24" borderId="27" xfId="48" applyFont="1" applyFill="1" applyBorder="1" applyAlignment="1" applyProtection="1">
      <alignment horizontal="center" wrapText="1"/>
    </xf>
    <xf numFmtId="0" fontId="23" fillId="24" borderId="59" xfId="48" applyFont="1" applyFill="1" applyBorder="1" applyAlignment="1" applyProtection="1">
      <alignment horizontal="center" vertical="center" wrapText="1"/>
    </xf>
    <xf numFmtId="0" fontId="23" fillId="24" borderId="28" xfId="48" applyFont="1" applyFill="1" applyBorder="1" applyAlignment="1" applyProtection="1">
      <alignment horizontal="center" vertical="center" wrapText="1"/>
    </xf>
    <xf numFmtId="0" fontId="23" fillId="24" borderId="29" xfId="48" applyFont="1" applyFill="1" applyBorder="1" applyAlignment="1" applyProtection="1">
      <alignment horizontal="center" vertical="center" wrapText="1"/>
    </xf>
    <xf numFmtId="0" fontId="23" fillId="24" borderId="59" xfId="48" applyFont="1" applyFill="1" applyBorder="1" applyAlignment="1" applyProtection="1">
      <alignment horizontal="center" wrapText="1"/>
    </xf>
    <xf numFmtId="0" fontId="23" fillId="24" borderId="28" xfId="48" applyFont="1" applyFill="1" applyBorder="1" applyAlignment="1" applyProtection="1">
      <alignment horizontal="center" wrapText="1"/>
    </xf>
    <xf numFmtId="0" fontId="23" fillId="24" borderId="29" xfId="48" applyFont="1" applyFill="1" applyBorder="1" applyAlignment="1" applyProtection="1">
      <alignment horizontal="center" wrapText="1"/>
    </xf>
    <xf numFmtId="0" fontId="23" fillId="24" borderId="10" xfId="48" applyFont="1" applyFill="1" applyBorder="1" applyAlignment="1" applyProtection="1">
      <alignment horizontal="center" wrapText="1"/>
    </xf>
    <xf numFmtId="0" fontId="23" fillId="24" borderId="0" xfId="48" applyFont="1" applyFill="1" applyBorder="1" applyAlignment="1" applyProtection="1">
      <alignment horizontal="center" wrapText="1"/>
    </xf>
    <xf numFmtId="0" fontId="23" fillId="24" borderId="11" xfId="48" applyFont="1" applyFill="1" applyBorder="1" applyAlignment="1" applyProtection="1">
      <alignment horizontal="center" wrapText="1"/>
    </xf>
    <xf numFmtId="0" fontId="26" fillId="24" borderId="59" xfId="48" applyFont="1" applyFill="1" applyBorder="1" applyAlignment="1" applyProtection="1">
      <alignment horizontal="center" vertical="center" wrapText="1"/>
    </xf>
    <xf numFmtId="0" fontId="26" fillId="24" borderId="28" xfId="48" applyFont="1" applyFill="1" applyBorder="1" applyAlignment="1" applyProtection="1">
      <alignment horizontal="center" vertical="center" wrapText="1"/>
    </xf>
    <xf numFmtId="0" fontId="26" fillId="24" borderId="70" xfId="48" applyFont="1" applyFill="1" applyBorder="1" applyAlignment="1" applyProtection="1">
      <alignment horizontal="center" vertical="center" wrapText="1"/>
    </xf>
    <xf numFmtId="0" fontId="26" fillId="24" borderId="26" xfId="48" applyFont="1" applyFill="1" applyBorder="1" applyAlignment="1" applyProtection="1">
      <alignment horizontal="center" vertical="center" wrapText="1"/>
    </xf>
    <xf numFmtId="0" fontId="23" fillId="24" borderId="62" xfId="48" applyFont="1" applyFill="1" applyBorder="1" applyAlignment="1" applyProtection="1">
      <alignment horizontal="center" vertical="center" wrapText="1"/>
    </xf>
    <xf numFmtId="0" fontId="23" fillId="24" borderId="60" xfId="48" applyFont="1" applyFill="1" applyBorder="1" applyAlignment="1" applyProtection="1">
      <alignment horizontal="center" vertical="center" wrapText="1"/>
    </xf>
    <xf numFmtId="0" fontId="23" fillId="24" borderId="61" xfId="48" applyFont="1" applyFill="1" applyBorder="1" applyAlignment="1" applyProtection="1">
      <alignment horizontal="center" vertical="center" wrapText="1"/>
    </xf>
    <xf numFmtId="6" fontId="32" fillId="24" borderId="60" xfId="44" applyFont="1" applyFill="1" applyBorder="1" applyAlignment="1" applyProtection="1">
      <alignment horizontal="right" vertical="center" wrapText="1"/>
    </xf>
    <xf numFmtId="6" fontId="32" fillId="24" borderId="61" xfId="44" applyFont="1" applyFill="1" applyBorder="1" applyAlignment="1" applyProtection="1">
      <alignment horizontal="right" vertical="center" wrapText="1"/>
    </xf>
    <xf numFmtId="6" fontId="32" fillId="24" borderId="69" xfId="44" applyFont="1" applyFill="1" applyBorder="1" applyAlignment="1" applyProtection="1">
      <alignment horizontal="right" vertical="center" wrapText="1"/>
    </xf>
    <xf numFmtId="0" fontId="29" fillId="24" borderId="53" xfId="48" applyFont="1" applyFill="1" applyBorder="1" applyAlignment="1" applyProtection="1">
      <alignment horizontal="center" vertical="center" wrapText="1"/>
    </xf>
    <xf numFmtId="0" fontId="29" fillId="24" borderId="54" xfId="48" applyFont="1" applyFill="1" applyBorder="1" applyAlignment="1" applyProtection="1">
      <alignment horizontal="center" vertical="center" wrapText="1"/>
    </xf>
    <xf numFmtId="0" fontId="29" fillId="24" borderId="55" xfId="48" applyFont="1" applyFill="1" applyBorder="1" applyAlignment="1" applyProtection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9" fillId="24" borderId="62" xfId="48" applyFont="1" applyFill="1" applyBorder="1" applyAlignment="1" applyProtection="1">
      <alignment horizontal="center" vertical="center" wrapText="1"/>
    </xf>
    <xf numFmtId="0" fontId="39" fillId="24" borderId="60" xfId="48" applyFont="1" applyFill="1" applyBorder="1" applyAlignment="1" applyProtection="1">
      <alignment horizontal="center" vertical="center" wrapText="1"/>
    </xf>
    <xf numFmtId="0" fontId="39" fillId="24" borderId="61" xfId="48" applyFont="1" applyFill="1" applyBorder="1" applyAlignment="1" applyProtection="1">
      <alignment horizontal="center" vertical="center" wrapText="1"/>
    </xf>
    <xf numFmtId="0" fontId="41" fillId="24" borderId="0" xfId="48" applyFont="1" applyFill="1" applyAlignment="1" applyProtection="1">
      <alignment horizontal="center" vertical="center" shrinkToFit="1"/>
    </xf>
    <xf numFmtId="0" fontId="42" fillId="24" borderId="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vertical="top"/>
    </xf>
    <xf numFmtId="49" fontId="42" fillId="24" borderId="0" xfId="48" applyNumberFormat="1" applyFont="1" applyFill="1" applyBorder="1" applyAlignment="1" applyProtection="1">
      <alignment vertical="center"/>
    </xf>
    <xf numFmtId="179" fontId="42" fillId="24" borderId="0" xfId="48" applyNumberFormat="1" applyFont="1" applyFill="1" applyBorder="1" applyAlignment="1" applyProtection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41" fillId="24" borderId="46" xfId="48" applyFont="1" applyFill="1" applyBorder="1" applyAlignment="1" applyProtection="1">
      <alignment horizontal="center" vertical="center" shrinkToFit="1"/>
    </xf>
    <xf numFmtId="0" fontId="41" fillId="24" borderId="47" xfId="48" applyFont="1" applyFill="1" applyBorder="1" applyAlignment="1" applyProtection="1">
      <alignment horizontal="center" vertical="center" shrinkToFit="1"/>
    </xf>
    <xf numFmtId="0" fontId="41" fillId="24" borderId="46" xfId="48" applyFont="1" applyFill="1" applyBorder="1" applyAlignment="1" applyProtection="1">
      <alignment horizontal="center" vertical="center" wrapText="1" shrinkToFit="1"/>
    </xf>
    <xf numFmtId="0" fontId="41" fillId="24" borderId="48" xfId="48" applyFont="1" applyFill="1" applyBorder="1" applyAlignment="1" applyProtection="1">
      <alignment vertical="center" textRotation="255" shrinkToFit="1"/>
    </xf>
    <xf numFmtId="0" fontId="41" fillId="24" borderId="49" xfId="48" applyFont="1" applyFill="1" applyBorder="1" applyAlignment="1" applyProtection="1">
      <alignment vertical="center" textRotation="255" shrinkToFit="1"/>
    </xf>
    <xf numFmtId="0" fontId="41" fillId="24" borderId="51" xfId="48" applyFont="1" applyFill="1" applyBorder="1" applyAlignment="1" applyProtection="1">
      <alignment vertical="center" textRotation="255" shrinkToFit="1"/>
    </xf>
    <xf numFmtId="0" fontId="41" fillId="24" borderId="32" xfId="48" applyFont="1" applyFill="1" applyBorder="1" applyAlignment="1" applyProtection="1">
      <alignment vertical="center" textRotation="255" shrinkToFit="1"/>
    </xf>
    <xf numFmtId="0" fontId="41" fillId="24" borderId="46" xfId="48" applyFont="1" applyFill="1" applyBorder="1" applyAlignment="1" applyProtection="1">
      <alignment vertical="center" textRotation="255" shrinkToFit="1"/>
    </xf>
    <xf numFmtId="0" fontId="41" fillId="24" borderId="0" xfId="48" applyFont="1" applyFill="1" applyBorder="1" applyAlignment="1" applyProtection="1">
      <alignment vertical="center" textRotation="255" shrinkToFit="1"/>
    </xf>
    <xf numFmtId="0" fontId="42" fillId="24" borderId="46" xfId="48" applyFont="1" applyFill="1" applyBorder="1" applyAlignment="1" applyProtection="1">
      <alignment vertical="center"/>
    </xf>
    <xf numFmtId="0" fontId="42" fillId="24" borderId="47" xfId="48" applyFont="1" applyFill="1" applyBorder="1" applyAlignment="1" applyProtection="1">
      <alignment vertical="center"/>
    </xf>
    <xf numFmtId="0" fontId="42" fillId="24" borderId="49" xfId="48" applyFont="1" applyFill="1" applyBorder="1" applyAlignment="1" applyProtection="1">
      <alignment horizontal="center" vertical="center" shrinkToFit="1"/>
    </xf>
    <xf numFmtId="0" fontId="42" fillId="24" borderId="49" xfId="48" applyFont="1" applyFill="1" applyBorder="1" applyAlignment="1" applyProtection="1">
      <alignment vertical="center" shrinkToFit="1"/>
    </xf>
    <xf numFmtId="0" fontId="42" fillId="24" borderId="32" xfId="48" applyFont="1" applyFill="1" applyBorder="1" applyAlignment="1" applyProtection="1">
      <alignment vertical="center" shrinkToFit="1"/>
    </xf>
    <xf numFmtId="0" fontId="26" fillId="24" borderId="28" xfId="48" applyFont="1" applyFill="1" applyBorder="1" applyAlignment="1" applyProtection="1">
      <alignment horizontal="center"/>
    </xf>
    <xf numFmtId="0" fontId="26" fillId="24" borderId="29" xfId="48" applyFont="1" applyFill="1" applyBorder="1" applyAlignment="1" applyProtection="1">
      <alignment horizontal="center"/>
    </xf>
    <xf numFmtId="0" fontId="26" fillId="24" borderId="10" xfId="48" applyFont="1" applyFill="1" applyBorder="1" applyAlignment="1" applyProtection="1">
      <alignment horizontal="center"/>
    </xf>
    <xf numFmtId="0" fontId="26" fillId="24" borderId="0" xfId="48" applyFont="1" applyFill="1" applyBorder="1" applyAlignment="1" applyProtection="1">
      <alignment horizontal="center"/>
    </xf>
    <xf numFmtId="0" fontId="26" fillId="24" borderId="11" xfId="48" applyFont="1" applyFill="1" applyBorder="1" applyAlignment="1" applyProtection="1">
      <alignment horizontal="center"/>
    </xf>
    <xf numFmtId="0" fontId="26" fillId="24" borderId="70" xfId="48" applyFont="1" applyFill="1" applyBorder="1" applyAlignment="1" applyProtection="1">
      <alignment horizontal="center"/>
    </xf>
    <xf numFmtId="0" fontId="26" fillId="24" borderId="26" xfId="48" applyFont="1" applyFill="1" applyBorder="1" applyAlignment="1" applyProtection="1">
      <alignment horizontal="center"/>
    </xf>
    <xf numFmtId="0" fontId="26" fillId="24" borderId="27" xfId="48" applyFont="1" applyFill="1" applyBorder="1" applyAlignment="1" applyProtection="1">
      <alignment horizontal="center"/>
    </xf>
    <xf numFmtId="177" fontId="33" fillId="25" borderId="93" xfId="48" applyNumberFormat="1" applyFont="1" applyFill="1" applyBorder="1" applyAlignment="1" applyProtection="1">
      <alignment horizontal="center" vertical="center"/>
    </xf>
    <xf numFmtId="177" fontId="33" fillId="25" borderId="94" xfId="48" applyNumberFormat="1" applyFont="1" applyFill="1" applyBorder="1" applyAlignment="1" applyProtection="1">
      <alignment horizontal="center" vertical="center"/>
    </xf>
    <xf numFmtId="177" fontId="33" fillId="25" borderId="95" xfId="48" applyNumberFormat="1" applyFont="1" applyFill="1" applyBorder="1" applyAlignment="1" applyProtection="1">
      <alignment horizontal="center" vertical="center"/>
    </xf>
    <xf numFmtId="0" fontId="31" fillId="24" borderId="62" xfId="48" applyFont="1" applyFill="1" applyBorder="1" applyAlignment="1" applyProtection="1">
      <alignment horizontal="center" vertical="center"/>
    </xf>
    <xf numFmtId="0" fontId="29" fillId="24" borderId="101" xfId="48" applyFont="1" applyFill="1" applyBorder="1" applyAlignment="1" applyProtection="1">
      <alignment horizontal="center" vertical="center" wrapText="1"/>
    </xf>
    <xf numFmtId="0" fontId="29" fillId="24" borderId="102" xfId="48" applyFont="1" applyFill="1" applyBorder="1" applyAlignment="1" applyProtection="1">
      <alignment horizontal="center" vertical="center" wrapText="1"/>
    </xf>
    <xf numFmtId="6" fontId="32" fillId="24" borderId="44" xfId="44" applyFont="1" applyFill="1" applyBorder="1" applyAlignment="1" applyProtection="1">
      <alignment horizontal="right" vertical="center"/>
    </xf>
    <xf numFmtId="0" fontId="23" fillId="24" borderId="103" xfId="48" applyFont="1" applyFill="1" applyBorder="1" applyAlignment="1" applyProtection="1">
      <alignment horizontal="center" vertical="center" wrapText="1"/>
    </xf>
    <xf numFmtId="0" fontId="23" fillId="24" borderId="41" xfId="48" applyFont="1" applyFill="1" applyBorder="1" applyAlignment="1" applyProtection="1">
      <alignment horizontal="center" vertical="center" wrapText="1"/>
    </xf>
    <xf numFmtId="6" fontId="32" fillId="24" borderId="44" xfId="44" applyFont="1" applyFill="1" applyBorder="1" applyAlignment="1" applyProtection="1">
      <alignment horizontal="right" vertical="center" wrapText="1"/>
    </xf>
    <xf numFmtId="178" fontId="32" fillId="24" borderId="90" xfId="44" applyNumberFormat="1" applyFont="1" applyFill="1" applyBorder="1" applyAlignment="1" applyProtection="1">
      <alignment horizontal="right" vertical="center"/>
    </xf>
    <xf numFmtId="178" fontId="32" fillId="24" borderId="91" xfId="44" applyNumberFormat="1" applyFont="1" applyFill="1" applyBorder="1" applyAlignment="1" applyProtection="1">
      <alignment horizontal="right" vertical="center"/>
    </xf>
    <xf numFmtId="178" fontId="32" fillId="24" borderId="92" xfId="44" applyNumberFormat="1" applyFont="1" applyFill="1" applyBorder="1" applyAlignment="1" applyProtection="1">
      <alignment horizontal="right" vertical="center"/>
    </xf>
    <xf numFmtId="6" fontId="33" fillId="24" borderId="79" xfId="48" applyNumberFormat="1" applyFont="1" applyFill="1" applyBorder="1" applyAlignment="1" applyProtection="1">
      <alignment horizontal="center" vertical="center" wrapText="1"/>
    </xf>
    <xf numFmtId="0" fontId="33" fillId="24" borderId="79" xfId="48" applyFont="1" applyFill="1" applyBorder="1" applyAlignment="1" applyProtection="1">
      <alignment horizontal="center" vertical="center" wrapText="1"/>
    </xf>
    <xf numFmtId="0" fontId="39" fillId="24" borderId="44" xfId="48" applyFont="1" applyFill="1" applyBorder="1" applyAlignment="1" applyProtection="1">
      <alignment horizontal="center" vertical="center" wrapText="1"/>
    </xf>
    <xf numFmtId="0" fontId="26" fillId="24" borderId="44" xfId="48" applyFont="1" applyFill="1" applyBorder="1" applyAlignment="1" applyProtection="1">
      <alignment horizontal="center" vertical="center" wrapText="1"/>
    </xf>
    <xf numFmtId="6" fontId="32" fillId="24" borderId="62" xfId="44" applyFont="1" applyFill="1" applyBorder="1" applyAlignment="1" applyProtection="1">
      <alignment horizontal="right" vertical="center" wrapText="1"/>
    </xf>
    <xf numFmtId="178" fontId="32" fillId="24" borderId="86" xfId="44" applyNumberFormat="1" applyFont="1" applyFill="1" applyBorder="1" applyAlignment="1" applyProtection="1">
      <alignment horizontal="right" vertical="center"/>
    </xf>
    <xf numFmtId="178" fontId="32" fillId="24" borderId="87" xfId="44" applyNumberFormat="1" applyFont="1" applyFill="1" applyBorder="1" applyAlignment="1" applyProtection="1">
      <alignment horizontal="right" vertical="center"/>
    </xf>
    <xf numFmtId="178" fontId="32" fillId="24" borderId="88" xfId="44" applyNumberFormat="1" applyFont="1" applyFill="1" applyBorder="1" applyAlignment="1" applyProtection="1">
      <alignment horizontal="right" vertical="center"/>
    </xf>
    <xf numFmtId="6" fontId="32" fillId="24" borderId="62" xfId="44" applyFont="1" applyFill="1" applyBorder="1" applyAlignment="1" applyProtection="1">
      <alignment horizontal="right" vertical="center"/>
    </xf>
    <xf numFmtId="0" fontId="35" fillId="24" borderId="69" xfId="48" applyFont="1" applyFill="1" applyBorder="1" applyAlignment="1" applyProtection="1">
      <alignment horizontal="center" vertical="center" wrapText="1" shrinkToFit="1"/>
    </xf>
    <xf numFmtId="0" fontId="25" fillId="25" borderId="37" xfId="48" applyFont="1" applyFill="1" applyBorder="1" applyAlignment="1" applyProtection="1">
      <alignment horizontal="center" vertical="center" shrinkToFit="1"/>
    </xf>
    <xf numFmtId="0" fontId="25" fillId="25" borderId="38" xfId="48" applyFont="1" applyFill="1" applyBorder="1" applyAlignment="1" applyProtection="1">
      <alignment horizontal="center" vertical="center" shrinkToFit="1"/>
    </xf>
    <xf numFmtId="0" fontId="25" fillId="25" borderId="39" xfId="48" applyFont="1" applyFill="1" applyBorder="1" applyAlignment="1" applyProtection="1">
      <alignment horizontal="center" vertical="center" shrinkToFit="1"/>
    </xf>
    <xf numFmtId="0" fontId="40" fillId="24" borderId="86" xfId="48" applyFont="1" applyFill="1" applyBorder="1" applyAlignment="1" applyProtection="1">
      <alignment vertical="center" wrapText="1"/>
    </xf>
    <xf numFmtId="0" fontId="40" fillId="24" borderId="87" xfId="48" applyFont="1" applyFill="1" applyBorder="1" applyAlignment="1" applyProtection="1">
      <alignment vertical="center"/>
    </xf>
    <xf numFmtId="0" fontId="40" fillId="24" borderId="88" xfId="48" applyFont="1" applyFill="1" applyBorder="1" applyAlignment="1" applyProtection="1">
      <alignment vertical="center"/>
    </xf>
    <xf numFmtId="0" fontId="40" fillId="24" borderId="84" xfId="48" applyFont="1" applyFill="1" applyBorder="1" applyAlignment="1" applyProtection="1">
      <alignment vertical="center"/>
    </xf>
    <xf numFmtId="0" fontId="40" fillId="24" borderId="44" xfId="48" applyFont="1" applyFill="1" applyBorder="1" applyAlignment="1" applyProtection="1">
      <alignment vertical="center"/>
    </xf>
    <xf numFmtId="0" fontId="40" fillId="24" borderId="89" xfId="48" applyFont="1" applyFill="1" applyBorder="1" applyAlignment="1" applyProtection="1">
      <alignment vertical="center"/>
    </xf>
    <xf numFmtId="0" fontId="40" fillId="24" borderId="90" xfId="48" applyFont="1" applyFill="1" applyBorder="1" applyAlignment="1" applyProtection="1">
      <alignment vertical="center"/>
    </xf>
    <xf numFmtId="0" fontId="40" fillId="24" borderId="91" xfId="48" applyFont="1" applyFill="1" applyBorder="1" applyAlignment="1" applyProtection="1">
      <alignment vertical="center"/>
    </xf>
    <xf numFmtId="0" fontId="40" fillId="24" borderId="92" xfId="48" applyFont="1" applyFill="1" applyBorder="1" applyAlignment="1" applyProtection="1">
      <alignment vertical="center"/>
    </xf>
    <xf numFmtId="0" fontId="0" fillId="25" borderId="93" xfId="48" applyFont="1" applyFill="1" applyBorder="1" applyAlignment="1" applyProtection="1">
      <alignment vertical="center" shrinkToFit="1"/>
    </xf>
    <xf numFmtId="0" fontId="1" fillId="25" borderId="94" xfId="48" applyFont="1" applyFill="1" applyBorder="1" applyAlignment="1" applyProtection="1">
      <alignment vertical="center" shrinkToFit="1"/>
    </xf>
    <xf numFmtId="0" fontId="1" fillId="25" borderId="95" xfId="48" applyFont="1" applyFill="1" applyBorder="1" applyAlignment="1" applyProtection="1">
      <alignment vertical="center" shrinkToFit="1"/>
    </xf>
    <xf numFmtId="0" fontId="37" fillId="25" borderId="93" xfId="48" applyFont="1" applyFill="1" applyBorder="1" applyAlignment="1" applyProtection="1">
      <alignment horizontal="center" vertical="center" shrinkToFit="1"/>
    </xf>
    <xf numFmtId="0" fontId="37" fillId="25" borderId="94" xfId="48" applyFont="1" applyFill="1" applyBorder="1" applyAlignment="1" applyProtection="1">
      <alignment horizontal="center" vertical="center" shrinkToFit="1"/>
    </xf>
    <xf numFmtId="0" fontId="37" fillId="25" borderId="95" xfId="48" applyFont="1" applyFill="1" applyBorder="1" applyAlignment="1" applyProtection="1">
      <alignment horizontal="center" vertical="center" shrinkToFit="1"/>
    </xf>
    <xf numFmtId="0" fontId="1" fillId="24" borderId="69" xfId="48" applyFont="1" applyFill="1" applyBorder="1" applyAlignment="1" applyProtection="1">
      <alignment horizontal="center" vertical="center" wrapText="1" shrinkToFit="1"/>
    </xf>
    <xf numFmtId="0" fontId="51" fillId="24" borderId="98" xfId="48" applyFont="1" applyFill="1" applyBorder="1" applyAlignment="1" applyProtection="1">
      <alignment horizontal="center" vertical="center"/>
    </xf>
    <xf numFmtId="0" fontId="45" fillId="0" borderId="98" xfId="0" applyFont="1" applyBorder="1" applyAlignment="1" applyProtection="1">
      <alignment vertical="center"/>
    </xf>
    <xf numFmtId="177" fontId="25" fillId="26" borderId="74" xfId="48" applyNumberFormat="1" applyFont="1" applyFill="1" applyBorder="1" applyAlignment="1" applyProtection="1">
      <alignment horizontal="center" vertical="center" shrinkToFit="1"/>
    </xf>
    <xf numFmtId="177" fontId="25" fillId="26" borderId="75" xfId="48" applyNumberFormat="1" applyFont="1" applyFill="1" applyBorder="1" applyAlignment="1" applyProtection="1">
      <alignment horizontal="center" vertical="center" shrinkToFit="1"/>
    </xf>
    <xf numFmtId="177" fontId="25" fillId="26" borderId="76" xfId="48" applyNumberFormat="1" applyFont="1" applyFill="1" applyBorder="1" applyAlignment="1" applyProtection="1">
      <alignment horizontal="center" vertical="center" shrinkToFit="1"/>
    </xf>
    <xf numFmtId="0" fontId="0" fillId="0" borderId="36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72" xfId="0" applyBorder="1" applyAlignment="1" applyProtection="1">
      <alignment horizontal="center" vertical="center" shrinkToFit="1"/>
    </xf>
    <xf numFmtId="0" fontId="0" fillId="0" borderId="77" xfId="0" applyBorder="1" applyAlignment="1" applyProtection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</xf>
    <xf numFmtId="0" fontId="0" fillId="0" borderId="78" xfId="0" applyBorder="1" applyAlignment="1" applyProtection="1">
      <alignment horizontal="center" vertical="center" shrinkToFit="1"/>
    </xf>
    <xf numFmtId="0" fontId="1" fillId="24" borderId="28" xfId="48" applyFont="1" applyFill="1" applyBorder="1" applyAlignment="1" applyProtection="1">
      <alignment horizontal="center" vertical="center" shrinkToFit="1"/>
    </xf>
    <xf numFmtId="0" fontId="1" fillId="24" borderId="71" xfId="48" applyFont="1" applyFill="1" applyBorder="1" applyAlignment="1" applyProtection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23" fillId="24" borderId="53" xfId="48" applyFont="1" applyFill="1" applyBorder="1" applyAlignment="1" applyProtection="1">
      <alignment horizontal="center" vertical="center" wrapText="1"/>
    </xf>
    <xf numFmtId="0" fontId="23" fillId="24" borderId="54" xfId="48" applyFont="1" applyFill="1" applyBorder="1" applyAlignment="1" applyProtection="1">
      <alignment horizontal="center" vertical="center" wrapText="1"/>
    </xf>
    <xf numFmtId="0" fontId="23" fillId="24" borderId="55" xfId="48" applyFont="1" applyFill="1" applyBorder="1" applyAlignment="1" applyProtection="1">
      <alignment horizontal="center" vertical="center" wrapText="1"/>
    </xf>
    <xf numFmtId="0" fontId="23" fillId="24" borderId="57" xfId="48" applyFont="1" applyFill="1" applyBorder="1" applyAlignment="1" applyProtection="1">
      <alignment horizontal="center" vertical="center" wrapText="1"/>
    </xf>
    <xf numFmtId="0" fontId="23" fillId="24" borderId="58" xfId="48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54" fillId="0" borderId="79" xfId="0" applyFont="1" applyBorder="1" applyAlignment="1">
      <alignment horizontal="left" vertical="center" indent="1"/>
    </xf>
    <xf numFmtId="0" fontId="54" fillId="0" borderId="116" xfId="0" applyFont="1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47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3" fillId="0" borderId="111" xfId="0" applyFont="1" applyBorder="1" applyAlignment="1">
      <alignment horizontal="left" vertical="center" indent="1"/>
    </xf>
    <xf numFmtId="0" fontId="3" fillId="0" borderId="107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horizontal="left" vertical="center" wrapText="1" indent="1"/>
    </xf>
    <xf numFmtId="0" fontId="0" fillId="0" borderId="43" xfId="0" applyBorder="1" applyAlignment="1">
      <alignment horizontal="left" vertical="center" wrapText="1" indent="1"/>
    </xf>
    <xf numFmtId="0" fontId="0" fillId="0" borderId="44" xfId="0" applyBorder="1" applyAlignment="1">
      <alignment horizontal="left" vertical="center" wrapText="1" inden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14" xfId="0" applyFont="1" applyBorder="1" applyAlignment="1">
      <alignment horizontal="left" vertical="center" indent="1"/>
    </xf>
    <xf numFmtId="0" fontId="4" fillId="0" borderId="115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47" fillId="0" borderId="106" xfId="0" applyFont="1" applyBorder="1" applyAlignment="1">
      <alignment horizontal="center" vertical="center"/>
    </xf>
    <xf numFmtId="0" fontId="47" fillId="0" borderId="104" xfId="0" applyFont="1" applyBorder="1" applyAlignment="1">
      <alignment horizontal="center" vertical="center"/>
    </xf>
    <xf numFmtId="0" fontId="4" fillId="0" borderId="79" xfId="0" applyFont="1" applyBorder="1" applyAlignment="1">
      <alignment horizontal="left" vertical="center" indent="1"/>
    </xf>
    <xf numFmtId="0" fontId="4" fillId="0" borderId="116" xfId="0" applyFont="1" applyBorder="1" applyAlignment="1">
      <alignment horizontal="left" vertical="center" indent="1"/>
    </xf>
    <xf numFmtId="0" fontId="4" fillId="0" borderId="117" xfId="0" applyFont="1" applyBorder="1" applyAlignment="1">
      <alignment horizontal="left" vertical="center" indent="1"/>
    </xf>
    <xf numFmtId="0" fontId="4" fillId="0" borderId="118" xfId="0" applyFont="1" applyBorder="1" applyAlignment="1">
      <alignment horizontal="left" vertical="center" indent="1"/>
    </xf>
    <xf numFmtId="0" fontId="3" fillId="27" borderId="24" xfId="0" applyFont="1" applyFill="1" applyBorder="1" applyAlignment="1">
      <alignment horizontal="center" vertical="center"/>
    </xf>
    <xf numFmtId="0" fontId="3" fillId="27" borderId="109" xfId="0" applyFont="1" applyFill="1" applyBorder="1" applyAlignment="1">
      <alignment horizontal="center" vertical="center"/>
    </xf>
    <xf numFmtId="0" fontId="3" fillId="27" borderId="110" xfId="0" applyFont="1" applyFill="1" applyBorder="1" applyAlignment="1">
      <alignment horizontal="center" vertical="center"/>
    </xf>
    <xf numFmtId="0" fontId="3" fillId="0" borderId="119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47" fillId="0" borderId="105" xfId="0" applyFont="1" applyBorder="1" applyAlignment="1">
      <alignment horizontal="center" vertical="center"/>
    </xf>
    <xf numFmtId="0" fontId="46" fillId="27" borderId="106" xfId="0" applyFont="1" applyFill="1" applyBorder="1" applyAlignment="1">
      <alignment horizontal="center" vertical="center"/>
    </xf>
    <xf numFmtId="0" fontId="46" fillId="27" borderId="104" xfId="0" applyFont="1" applyFill="1" applyBorder="1" applyAlignment="1">
      <alignment horizontal="center" vertical="center"/>
    </xf>
    <xf numFmtId="0" fontId="46" fillId="27" borderId="105" xfId="0" applyFont="1" applyFill="1" applyBorder="1" applyAlignment="1">
      <alignment horizontal="center" vertical="center"/>
    </xf>
    <xf numFmtId="0" fontId="47" fillId="0" borderId="107" xfId="0" applyFont="1" applyBorder="1" applyAlignment="1">
      <alignment horizontal="left" vertical="center" wrapText="1" indent="1"/>
    </xf>
    <xf numFmtId="0" fontId="47" fillId="0" borderId="108" xfId="0" applyFont="1" applyBorder="1" applyAlignment="1">
      <alignment horizontal="left" vertical="center" wrapText="1" indent="1"/>
    </xf>
    <xf numFmtId="0" fontId="47" fillId="0" borderId="44" xfId="0" applyFont="1" applyBorder="1" applyAlignment="1">
      <alignment horizontal="left" vertical="center" wrapText="1" indent="1"/>
    </xf>
    <xf numFmtId="0" fontId="47" fillId="0" borderId="45" xfId="0" applyFont="1" applyBorder="1" applyAlignment="1">
      <alignment horizontal="left" vertical="center" wrapText="1" indent="1"/>
    </xf>
    <xf numFmtId="0" fontId="47" fillId="0" borderId="18" xfId="0" applyFont="1" applyBorder="1" applyAlignment="1">
      <alignment horizontal="left" vertical="center" wrapText="1" indent="1"/>
    </xf>
    <xf numFmtId="0" fontId="47" fillId="0" borderId="19" xfId="0" applyFont="1" applyBorder="1" applyAlignment="1">
      <alignment horizontal="left" vertical="center" wrapText="1" indent="1"/>
    </xf>
    <xf numFmtId="0" fontId="46" fillId="27" borderId="24" xfId="0" applyFont="1" applyFill="1" applyBorder="1" applyAlignment="1">
      <alignment horizontal="center" vertical="center"/>
    </xf>
    <xf numFmtId="0" fontId="46" fillId="27" borderId="109" xfId="0" applyFont="1" applyFill="1" applyBorder="1" applyAlignment="1">
      <alignment horizontal="center" vertical="center"/>
    </xf>
    <xf numFmtId="0" fontId="46" fillId="27" borderId="110" xfId="0" applyFont="1" applyFill="1" applyBorder="1" applyAlignment="1">
      <alignment horizontal="center" vertical="center"/>
    </xf>
    <xf numFmtId="0" fontId="47" fillId="0" borderId="128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23" xfId="0" applyFont="1" applyBorder="1" applyAlignment="1">
      <alignment horizontal="left" vertical="center" indent="1"/>
    </xf>
    <xf numFmtId="0" fontId="3" fillId="0" borderId="124" xfId="0" applyFont="1" applyBorder="1" applyAlignment="1">
      <alignment horizontal="left" vertical="center" indent="1"/>
    </xf>
    <xf numFmtId="0" fontId="47" fillId="0" borderId="125" xfId="0" applyFont="1" applyBorder="1" applyAlignment="1">
      <alignment horizontal="left" vertical="center" wrapText="1" indent="1"/>
    </xf>
    <xf numFmtId="0" fontId="0" fillId="0" borderId="126" xfId="0" applyBorder="1">
      <alignment vertical="center"/>
    </xf>
    <xf numFmtId="0" fontId="0" fillId="0" borderId="127" xfId="0" applyBorder="1">
      <alignment vertical="center"/>
    </xf>
    <xf numFmtId="0" fontId="3" fillId="0" borderId="121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0" fillId="0" borderId="112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47" fillId="0" borderId="59" xfId="0" applyFont="1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122" xfId="0" applyBorder="1" applyAlignment="1">
      <alignment horizontal="left" vertical="center" wrapText="1" indent="1"/>
    </xf>
    <xf numFmtId="0" fontId="0" fillId="0" borderId="70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113" xfId="0" applyBorder="1" applyAlignment="1">
      <alignment horizontal="left" vertical="center" wrapText="1" indent="1"/>
    </xf>
    <xf numFmtId="0" fontId="3" fillId="0" borderId="112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47" fillId="0" borderId="70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常规_Sheet1" xfId="42"/>
    <cellStyle name="説明文" xfId="43" builtinId="53" customBuiltin="1"/>
    <cellStyle name="通貨" xfId="44" builtinId="7"/>
    <cellStyle name="通貨 2" xfId="45"/>
    <cellStyle name="入力" xfId="46" builtinId="20" customBuiltin="1"/>
    <cellStyle name="標準" xfId="0" builtinId="0"/>
    <cellStyle name="標準 2" xfId="47"/>
    <cellStyle name="標準_レンタル案内＆注文書（㈱アスク様用）" xfId="48"/>
    <cellStyle name="良い" xfId="49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50"/>
  <sheetViews>
    <sheetView tabSelected="1" workbookViewId="0"/>
  </sheetViews>
  <sheetFormatPr defaultRowHeight="13.5" x14ac:dyDescent="0.15"/>
  <cols>
    <col min="1" max="6" width="1.75" style="59" customWidth="1"/>
    <col min="7" max="59" width="1.75" style="30" customWidth="1"/>
    <col min="60" max="60" width="7.125" style="30" bestFit="1" customWidth="1"/>
    <col min="61" max="61" width="1.75" style="30" customWidth="1"/>
    <col min="62" max="62" width="6.375" style="30" bestFit="1" customWidth="1"/>
    <col min="63" max="63" width="7.125" style="30" bestFit="1" customWidth="1"/>
    <col min="64" max="64" width="6.375" style="30" bestFit="1" customWidth="1"/>
    <col min="65" max="65" width="6.375" style="30" customWidth="1"/>
    <col min="66" max="66" width="6.875" style="30" customWidth="1"/>
    <col min="67" max="68" width="6.375" style="30" bestFit="1" customWidth="1"/>
    <col min="69" max="16384" width="9" style="30"/>
  </cols>
  <sheetData>
    <row r="1" spans="1:60" ht="11.25" customHeight="1" thickBot="1" x14ac:dyDescent="0.2">
      <c r="A1" s="27"/>
      <c r="B1" s="27"/>
      <c r="C1" s="27"/>
      <c r="D1" s="27"/>
      <c r="E1" s="27"/>
      <c r="F1" s="27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</row>
    <row r="2" spans="1:60" ht="33" customHeight="1" thickTop="1" thickBot="1" x14ac:dyDescent="0.2">
      <c r="A2" s="140" t="s">
        <v>58</v>
      </c>
      <c r="B2" s="140"/>
      <c r="C2" s="140"/>
      <c r="D2" s="140"/>
      <c r="E2" s="140"/>
      <c r="F2" s="140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</row>
    <row r="3" spans="1:60" ht="33" customHeight="1" thickTop="1" thickBot="1" x14ac:dyDescent="0.2">
      <c r="A3" s="69"/>
      <c r="B3" s="31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29"/>
      <c r="AJ3" s="29"/>
      <c r="AK3" s="29"/>
      <c r="AL3" s="29"/>
      <c r="AM3" s="29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29"/>
      <c r="BB3" s="29"/>
      <c r="BC3" s="29"/>
      <c r="BD3" s="29"/>
      <c r="BE3" s="29"/>
      <c r="BF3" s="29"/>
      <c r="BG3" s="29"/>
      <c r="BH3" s="29"/>
    </row>
    <row r="4" spans="1:60" ht="10.5" customHeight="1" thickTop="1" thickBot="1" x14ac:dyDescent="0.2">
      <c r="A4" s="30"/>
      <c r="B4" s="32"/>
      <c r="C4" s="32"/>
      <c r="D4" s="32"/>
      <c r="E4" s="32"/>
      <c r="F4" s="83" t="s">
        <v>78</v>
      </c>
      <c r="G4" s="77"/>
      <c r="H4" s="78"/>
      <c r="I4" s="78"/>
      <c r="J4" s="78"/>
      <c r="K4" s="79"/>
      <c r="L4" s="87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237" t="s">
        <v>63</v>
      </c>
      <c r="AF4" s="238"/>
      <c r="AG4" s="238"/>
      <c r="AH4" s="238"/>
      <c r="AI4" s="238"/>
      <c r="AJ4" s="238"/>
      <c r="AK4" s="238"/>
      <c r="AL4" s="239"/>
      <c r="AM4" s="246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8"/>
      <c r="BA4" s="29"/>
      <c r="BB4" s="29"/>
      <c r="BC4" s="29"/>
      <c r="BD4" s="29"/>
      <c r="BE4" s="29"/>
      <c r="BF4" s="29"/>
      <c r="BG4" s="29"/>
    </row>
    <row r="5" spans="1:60" ht="10.5" customHeight="1" thickTop="1" thickBot="1" x14ac:dyDescent="0.2">
      <c r="A5" s="69"/>
      <c r="B5" s="32"/>
      <c r="C5" s="32"/>
      <c r="D5" s="32"/>
      <c r="E5" s="32"/>
      <c r="F5" s="32"/>
      <c r="G5" s="31"/>
      <c r="H5" s="31"/>
      <c r="I5" s="31"/>
      <c r="J5" s="31"/>
      <c r="K5" s="31"/>
      <c r="L5" s="87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240"/>
      <c r="AF5" s="241"/>
      <c r="AG5" s="241"/>
      <c r="AH5" s="241"/>
      <c r="AI5" s="241"/>
      <c r="AJ5" s="241"/>
      <c r="AK5" s="241"/>
      <c r="AL5" s="242"/>
      <c r="AM5" s="249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1"/>
      <c r="BA5" s="29"/>
      <c r="BB5" s="29"/>
      <c r="BC5" s="29"/>
      <c r="BD5" s="29"/>
      <c r="BE5" s="29"/>
      <c r="BF5" s="29"/>
      <c r="BG5" s="29"/>
    </row>
    <row r="6" spans="1:60" ht="10.5" customHeight="1" thickTop="1" thickBot="1" x14ac:dyDescent="0.2">
      <c r="A6" s="69"/>
      <c r="B6" s="32"/>
      <c r="C6" s="32"/>
      <c r="D6" s="32"/>
      <c r="E6" s="32"/>
      <c r="F6" s="83" t="s">
        <v>66</v>
      </c>
      <c r="G6" s="80"/>
      <c r="H6" s="81"/>
      <c r="I6" s="81"/>
      <c r="J6" s="81"/>
      <c r="K6" s="82"/>
      <c r="L6" s="68"/>
      <c r="M6" s="84"/>
      <c r="N6" s="84"/>
      <c r="O6" s="84"/>
      <c r="P6" s="84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243"/>
      <c r="AF6" s="244"/>
      <c r="AG6" s="244"/>
      <c r="AH6" s="244"/>
      <c r="AI6" s="244"/>
      <c r="AJ6" s="244"/>
      <c r="AK6" s="244"/>
      <c r="AL6" s="245"/>
      <c r="AM6" s="252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4"/>
      <c r="BA6" s="29"/>
      <c r="BB6" s="29"/>
      <c r="BC6" s="29"/>
      <c r="BD6" s="29"/>
      <c r="BE6" s="29"/>
      <c r="BF6" s="29"/>
      <c r="BG6" s="29"/>
    </row>
    <row r="7" spans="1:60" ht="21.75" customHeight="1" thickTop="1" x14ac:dyDescent="0.15">
      <c r="A7" s="276" t="s">
        <v>127</v>
      </c>
      <c r="B7" s="277"/>
      <c r="C7" s="277"/>
      <c r="D7" s="277"/>
      <c r="E7" s="277"/>
      <c r="F7" s="278"/>
      <c r="G7" s="304"/>
      <c r="H7" s="305"/>
      <c r="I7" s="305"/>
      <c r="J7" s="305"/>
      <c r="K7" s="305"/>
      <c r="L7" s="305"/>
      <c r="M7" s="305"/>
      <c r="N7" s="306"/>
      <c r="O7" s="288" t="s">
        <v>128</v>
      </c>
      <c r="P7" s="289"/>
      <c r="Q7" s="289"/>
      <c r="R7" s="289"/>
      <c r="S7" s="289"/>
      <c r="T7" s="289"/>
      <c r="U7" s="289"/>
      <c r="V7" s="290"/>
      <c r="W7" s="285" t="s">
        <v>84</v>
      </c>
      <c r="X7" s="286"/>
      <c r="Y7" s="286"/>
      <c r="Z7" s="286"/>
      <c r="AA7" s="286"/>
      <c r="AB7" s="286"/>
      <c r="AC7" s="286"/>
      <c r="AD7" s="287"/>
      <c r="AE7" s="288" t="s">
        <v>129</v>
      </c>
      <c r="AF7" s="289"/>
      <c r="AG7" s="289"/>
      <c r="AH7" s="289"/>
      <c r="AI7" s="289"/>
      <c r="AJ7" s="289"/>
      <c r="AK7" s="289"/>
      <c r="AL7" s="290"/>
      <c r="AM7" s="261" t="s">
        <v>86</v>
      </c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3"/>
      <c r="BA7" s="29"/>
      <c r="BB7" s="29"/>
      <c r="BC7" s="29"/>
      <c r="BD7" s="29"/>
      <c r="BE7" s="29"/>
      <c r="BF7" s="29"/>
      <c r="BG7" s="29"/>
      <c r="BH7" s="29"/>
    </row>
    <row r="8" spans="1:60" ht="24" customHeight="1" thickBot="1" x14ac:dyDescent="0.2">
      <c r="A8" s="279"/>
      <c r="B8" s="280"/>
      <c r="C8" s="280"/>
      <c r="D8" s="280"/>
      <c r="E8" s="280"/>
      <c r="F8" s="281"/>
      <c r="G8" s="307"/>
      <c r="H8" s="267"/>
      <c r="I8" s="267"/>
      <c r="J8" s="267"/>
      <c r="K8" s="267"/>
      <c r="L8" s="267"/>
      <c r="M8" s="267"/>
      <c r="N8" s="268"/>
      <c r="O8" s="291"/>
      <c r="P8" s="292"/>
      <c r="Q8" s="292"/>
      <c r="R8" s="292"/>
      <c r="S8" s="292"/>
      <c r="T8" s="292"/>
      <c r="U8" s="292"/>
      <c r="V8" s="293"/>
      <c r="W8" s="272"/>
      <c r="X8" s="273"/>
      <c r="Y8" s="273"/>
      <c r="Z8" s="273"/>
      <c r="AA8" s="273"/>
      <c r="AB8" s="273"/>
      <c r="AC8" s="273"/>
      <c r="AD8" s="274"/>
      <c r="AE8" s="291"/>
      <c r="AF8" s="292"/>
      <c r="AG8" s="292"/>
      <c r="AH8" s="292"/>
      <c r="AI8" s="292"/>
      <c r="AJ8" s="292"/>
      <c r="AK8" s="292"/>
      <c r="AL8" s="293"/>
      <c r="AM8" s="272" t="s">
        <v>80</v>
      </c>
      <c r="AN8" s="273"/>
      <c r="AO8" s="273"/>
      <c r="AP8" s="273"/>
      <c r="AQ8" s="273"/>
      <c r="AR8" s="273"/>
      <c r="AS8" s="274"/>
      <c r="AT8" s="272" t="s">
        <v>81</v>
      </c>
      <c r="AU8" s="273"/>
      <c r="AV8" s="273"/>
      <c r="AW8" s="273"/>
      <c r="AX8" s="273"/>
      <c r="AY8" s="273"/>
      <c r="AZ8" s="274"/>
    </row>
    <row r="9" spans="1:60" ht="33" customHeight="1" thickTop="1" thickBot="1" x14ac:dyDescent="0.2">
      <c r="A9" s="279"/>
      <c r="B9" s="280"/>
      <c r="C9" s="280"/>
      <c r="D9" s="280"/>
      <c r="E9" s="280"/>
      <c r="F9" s="281"/>
      <c r="G9" s="294" t="s">
        <v>83</v>
      </c>
      <c r="H9" s="295"/>
      <c r="I9" s="295"/>
      <c r="J9" s="298" t="s">
        <v>82</v>
      </c>
      <c r="K9" s="299"/>
      <c r="L9" s="299"/>
      <c r="M9" s="299"/>
      <c r="N9" s="300"/>
      <c r="O9" s="255"/>
      <c r="P9" s="256"/>
      <c r="Q9" s="257"/>
      <c r="R9" s="301" t="str">
        <f>IF(G14="","\__________",ROUNDDOWN(IF(G14=0,5000,4300+700*G14+IF(Q14=30,700,24*Q14))*O9*1.1,0))</f>
        <v>\__________</v>
      </c>
      <c r="S9" s="301"/>
      <c r="T9" s="301"/>
      <c r="U9" s="301"/>
      <c r="V9" s="302"/>
      <c r="W9" s="255"/>
      <c r="X9" s="256"/>
      <c r="Y9" s="257"/>
      <c r="Z9" s="301" t="str">
        <f>IF(G14="","\__________",ROUNDDOWN(IF(G14=0,7800,6900+900*G14+30*Q14)*W9*1.1,0))</f>
        <v>\__________</v>
      </c>
      <c r="AA9" s="301"/>
      <c r="AB9" s="301"/>
      <c r="AC9" s="301"/>
      <c r="AD9" s="302"/>
      <c r="AE9" s="255"/>
      <c r="AF9" s="256"/>
      <c r="AG9" s="257"/>
      <c r="AH9" s="301" t="str">
        <f>IF(G14="","\__________",ROUNDDOWN(IF(G14=0,6300,5300+1000*G14+IF(Q14=30,1000,34*Q14))*AE9*1.1,0))</f>
        <v>\__________</v>
      </c>
      <c r="AI9" s="301"/>
      <c r="AJ9" s="301"/>
      <c r="AK9" s="301"/>
      <c r="AL9" s="302"/>
      <c r="AM9" s="269"/>
      <c r="AN9" s="270"/>
      <c r="AO9" s="271"/>
      <c r="AP9" s="264" t="str">
        <f>IF(Q14="","\________",ROUNDDOWN(IF(Q14=0,380+100*G14,380+100*(G14+1))*AM9*1.1,0))</f>
        <v>\________</v>
      </c>
      <c r="AQ9" s="264"/>
      <c r="AR9" s="264"/>
      <c r="AS9" s="265"/>
      <c r="AT9" s="269"/>
      <c r="AU9" s="270"/>
      <c r="AV9" s="271"/>
      <c r="AW9" s="264" t="str">
        <f>IF(Q14="","\________",ROUNDDOWN(IF(Q14=0,380+100*G14,380+100*(G14+1))*AT9*1.1,0))</f>
        <v>\________</v>
      </c>
      <c r="AX9" s="264"/>
      <c r="AY9" s="264"/>
      <c r="AZ9" s="275"/>
    </row>
    <row r="10" spans="1:60" ht="33" customHeight="1" thickTop="1" thickBot="1" x14ac:dyDescent="0.2">
      <c r="A10" s="282"/>
      <c r="B10" s="283"/>
      <c r="C10" s="283"/>
      <c r="D10" s="283"/>
      <c r="E10" s="283"/>
      <c r="F10" s="284"/>
      <c r="G10" s="296"/>
      <c r="H10" s="297"/>
      <c r="I10" s="297"/>
      <c r="J10" s="308" t="s">
        <v>4</v>
      </c>
      <c r="K10" s="309"/>
      <c r="L10" s="309"/>
      <c r="M10" s="309"/>
      <c r="N10" s="310"/>
      <c r="O10" s="258"/>
      <c r="P10" s="259"/>
      <c r="Q10" s="260"/>
      <c r="R10" s="301" t="str">
        <f>IF(Q14="","\__________",ROUNDDOWN(IF(Q14=0,460+200*G14,460+200*(G14+1))*O10*1.1,0))</f>
        <v>\__________</v>
      </c>
      <c r="S10" s="301"/>
      <c r="T10" s="301"/>
      <c r="U10" s="301"/>
      <c r="V10" s="302"/>
      <c r="W10" s="258"/>
      <c r="X10" s="259"/>
      <c r="Y10" s="260"/>
      <c r="Z10" s="301" t="str">
        <f>IF(Q14="","\__________",ROUNDDOWN(IF(Q14=0,460+200*G14,460+200*(G14+1))*W10*1.1,0))</f>
        <v>\__________</v>
      </c>
      <c r="AA10" s="301"/>
      <c r="AB10" s="301"/>
      <c r="AC10" s="301"/>
      <c r="AD10" s="302"/>
      <c r="AE10" s="258"/>
      <c r="AF10" s="259"/>
      <c r="AG10" s="260"/>
      <c r="AH10" s="301" t="str">
        <f>IF(Q14="","\__________",ROUNDDOWN(IF(Q14=0,640+300*G14,640+300*(G14+1))*AE10*1.1,0))</f>
        <v>\__________</v>
      </c>
      <c r="AI10" s="301"/>
      <c r="AJ10" s="301"/>
      <c r="AK10" s="301"/>
      <c r="AL10" s="303"/>
      <c r="AM10" s="266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8"/>
    </row>
    <row r="11" spans="1:60" ht="33" customHeight="1" thickTop="1" thickBot="1" x14ac:dyDescent="0.2">
      <c r="A11" s="201" t="s">
        <v>5</v>
      </c>
      <c r="B11" s="202"/>
      <c r="C11" s="202"/>
      <c r="D11" s="202"/>
      <c r="E11" s="202"/>
      <c r="F11" s="202"/>
      <c r="G11" s="210" t="str">
        <f>IF(AM4="","",IF(O9+W9+AE9=0,SUM(R9:V10,Z9:AD10,AH9:AL10,AP9,AW9)+800,SUM(R9:V10,Z9:AD10,AH9:AL10,AP9,AW9)))</f>
        <v/>
      </c>
      <c r="H11" s="211"/>
      <c r="I11" s="211"/>
      <c r="J11" s="211"/>
      <c r="K11" s="211"/>
      <c r="L11" s="211"/>
      <c r="M11" s="211"/>
      <c r="N11" s="211"/>
      <c r="O11" s="211"/>
      <c r="P11" s="211"/>
      <c r="Q11" s="219" t="s">
        <v>85</v>
      </c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1"/>
      <c r="BA11" s="35"/>
    </row>
    <row r="12" spans="1:60" ht="33" customHeight="1" thickTop="1" thickBot="1" x14ac:dyDescent="0.2">
      <c r="A12" s="208" t="s">
        <v>68</v>
      </c>
      <c r="B12" s="208"/>
      <c r="C12" s="208"/>
      <c r="D12" s="208"/>
      <c r="E12" s="208"/>
      <c r="F12" s="209"/>
      <c r="G12" s="205"/>
      <c r="H12" s="206"/>
      <c r="I12" s="206"/>
      <c r="J12" s="206"/>
      <c r="K12" s="206"/>
      <c r="L12" s="206"/>
      <c r="M12" s="206"/>
      <c r="N12" s="206"/>
      <c r="O12" s="206"/>
      <c r="P12" s="207"/>
      <c r="Q12" s="216" t="s">
        <v>6</v>
      </c>
      <c r="R12" s="217"/>
      <c r="S12" s="217"/>
      <c r="T12" s="217"/>
      <c r="U12" s="217"/>
      <c r="V12" s="218"/>
      <c r="W12" s="222" t="s">
        <v>61</v>
      </c>
      <c r="X12" s="223"/>
      <c r="Y12" s="223"/>
      <c r="Z12" s="223"/>
      <c r="AA12" s="223"/>
      <c r="AB12" s="223"/>
      <c r="AC12" s="223"/>
      <c r="AD12" s="223"/>
      <c r="AE12" s="223"/>
      <c r="AF12" s="224"/>
      <c r="AG12" s="227" t="s">
        <v>138</v>
      </c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9"/>
    </row>
    <row r="13" spans="1:60" ht="33" customHeight="1" thickTop="1" thickBot="1" x14ac:dyDescent="0.2">
      <c r="A13" s="203" t="s">
        <v>69</v>
      </c>
      <c r="B13" s="203"/>
      <c r="C13" s="203"/>
      <c r="D13" s="203"/>
      <c r="E13" s="203"/>
      <c r="F13" s="204"/>
      <c r="G13" s="205"/>
      <c r="H13" s="206"/>
      <c r="I13" s="206"/>
      <c r="J13" s="206"/>
      <c r="K13" s="206"/>
      <c r="L13" s="206"/>
      <c r="M13" s="206"/>
      <c r="N13" s="206"/>
      <c r="O13" s="206"/>
      <c r="P13" s="207"/>
      <c r="Q13" s="225" t="s">
        <v>7</v>
      </c>
      <c r="R13" s="203"/>
      <c r="S13" s="203"/>
      <c r="T13" s="203"/>
      <c r="U13" s="203"/>
      <c r="V13" s="226"/>
      <c r="W13" s="234" t="s">
        <v>148</v>
      </c>
      <c r="X13" s="235"/>
      <c r="Y13" s="235"/>
      <c r="Z13" s="235"/>
      <c r="AA13" s="235"/>
      <c r="AB13" s="235"/>
      <c r="AC13" s="235"/>
      <c r="AD13" s="235"/>
      <c r="AE13" s="235"/>
      <c r="AF13" s="236"/>
      <c r="AG13" s="230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2"/>
    </row>
    <row r="14" spans="1:60" ht="33" customHeight="1" thickTop="1" thickBot="1" x14ac:dyDescent="0.2">
      <c r="A14" s="199" t="s">
        <v>70</v>
      </c>
      <c r="B14" s="200"/>
      <c r="C14" s="200"/>
      <c r="D14" s="200"/>
      <c r="E14" s="200"/>
      <c r="F14" s="200"/>
      <c r="G14" s="214" t="str">
        <f>IF(G13="","",DATEDIF(G12,BA14,"M"))</f>
        <v/>
      </c>
      <c r="H14" s="214"/>
      <c r="I14" s="214"/>
      <c r="J14" s="214"/>
      <c r="K14" s="215"/>
      <c r="L14" s="212" t="s">
        <v>8</v>
      </c>
      <c r="M14" s="212"/>
      <c r="N14" s="212"/>
      <c r="O14" s="212"/>
      <c r="P14" s="212"/>
      <c r="Q14" s="213" t="str">
        <f>IF(G13="","",DATEDIF(G12,BA14,"MD"))</f>
        <v/>
      </c>
      <c r="R14" s="214"/>
      <c r="S14" s="214"/>
      <c r="T14" s="214"/>
      <c r="U14" s="215"/>
      <c r="V14" s="212" t="s">
        <v>9</v>
      </c>
      <c r="W14" s="233"/>
      <c r="X14" s="212"/>
      <c r="Y14" s="212"/>
      <c r="Z14" s="61"/>
      <c r="AA14" s="36"/>
      <c r="AY14" s="37"/>
      <c r="AZ14" s="38"/>
      <c r="BA14" s="39">
        <f>G13+1</f>
        <v>1</v>
      </c>
      <c r="BF14" s="65"/>
    </row>
    <row r="15" spans="1:60" ht="33" customHeight="1" thickTop="1" thickBot="1" x14ac:dyDescent="0.2">
      <c r="A15" s="159" t="s">
        <v>64</v>
      </c>
      <c r="B15" s="160"/>
      <c r="C15" s="160"/>
      <c r="D15" s="160"/>
      <c r="E15" s="160"/>
      <c r="F15" s="161"/>
      <c r="G15" s="162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4"/>
      <c r="AB15" s="148" t="s">
        <v>10</v>
      </c>
      <c r="AC15" s="149"/>
      <c r="AD15" s="149"/>
      <c r="AE15" s="149"/>
      <c r="AF15" s="149"/>
      <c r="AG15" s="149"/>
      <c r="AH15" s="156" t="s">
        <v>11</v>
      </c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</row>
    <row r="16" spans="1:60" ht="11.25" customHeight="1" thickTop="1" thickBot="1" x14ac:dyDescent="0.2">
      <c r="A16" s="177" t="s">
        <v>12</v>
      </c>
      <c r="B16" s="178"/>
      <c r="C16" s="178"/>
      <c r="D16" s="178"/>
      <c r="E16" s="178"/>
      <c r="F16" s="178"/>
      <c r="G16" s="181" t="s">
        <v>62</v>
      </c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67" t="s">
        <v>65</v>
      </c>
      <c r="AR16" s="63"/>
      <c r="AS16" s="63"/>
      <c r="AT16" s="63"/>
      <c r="AU16" s="63"/>
      <c r="AV16" s="63"/>
      <c r="AW16" s="63"/>
      <c r="AX16" s="40"/>
      <c r="AY16" s="40"/>
      <c r="AZ16" s="41"/>
    </row>
    <row r="17" spans="1:57" ht="26.25" customHeight="1" thickTop="1" thickBot="1" x14ac:dyDescent="0.2">
      <c r="A17" s="179"/>
      <c r="B17" s="180"/>
      <c r="C17" s="180"/>
      <c r="D17" s="180"/>
      <c r="E17" s="180"/>
      <c r="F17" s="180"/>
      <c r="G17" s="183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96"/>
      <c r="AR17" s="197"/>
      <c r="AS17" s="197"/>
      <c r="AT17" s="197"/>
      <c r="AU17" s="197"/>
      <c r="AV17" s="197"/>
      <c r="AW17" s="198"/>
      <c r="AX17" s="70"/>
      <c r="AY17" s="71"/>
      <c r="AZ17" s="72"/>
    </row>
    <row r="18" spans="1:57" ht="33" customHeight="1" thickTop="1" thickBot="1" x14ac:dyDescent="0.2">
      <c r="A18" s="150" t="s">
        <v>67</v>
      </c>
      <c r="B18" s="151"/>
      <c r="C18" s="151"/>
      <c r="D18" s="151"/>
      <c r="E18" s="151"/>
      <c r="F18" s="152"/>
      <c r="G18" s="153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42"/>
    </row>
    <row r="19" spans="1:57" ht="18" customHeight="1" thickTop="1" x14ac:dyDescent="0.15">
      <c r="A19" s="184" t="s">
        <v>13</v>
      </c>
      <c r="B19" s="185"/>
      <c r="C19" s="185"/>
      <c r="D19" s="185"/>
      <c r="E19" s="185"/>
      <c r="F19" s="186"/>
      <c r="G19" s="187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9"/>
      <c r="BA19" s="43"/>
      <c r="BB19" s="43"/>
      <c r="BC19" s="43"/>
      <c r="BD19" s="43"/>
    </row>
    <row r="20" spans="1:57" ht="18" customHeight="1" x14ac:dyDescent="0.15">
      <c r="A20" s="185"/>
      <c r="B20" s="185"/>
      <c r="C20" s="185"/>
      <c r="D20" s="185"/>
      <c r="E20" s="185"/>
      <c r="F20" s="186"/>
      <c r="G20" s="190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43"/>
      <c r="BB20" s="43"/>
      <c r="BC20" s="43"/>
    </row>
    <row r="21" spans="1:57" ht="18" customHeight="1" thickBot="1" x14ac:dyDescent="0.2">
      <c r="A21" s="185"/>
      <c r="B21" s="185"/>
      <c r="C21" s="185"/>
      <c r="D21" s="185"/>
      <c r="E21" s="185"/>
      <c r="F21" s="186"/>
      <c r="G21" s="193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43"/>
      <c r="BB21" s="43"/>
      <c r="BC21" s="43"/>
    </row>
    <row r="22" spans="1:57" s="44" customFormat="1" ht="37.5" customHeight="1" thickTop="1" x14ac:dyDescent="0.15">
      <c r="A22" s="176" t="s">
        <v>30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1:57" s="48" customFormat="1" x14ac:dyDescent="0.15">
      <c r="A23" s="97" t="s">
        <v>29</v>
      </c>
      <c r="B23" s="45"/>
      <c r="C23" s="45"/>
      <c r="D23" s="45"/>
      <c r="E23" s="45"/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98"/>
      <c r="AT23" s="47"/>
      <c r="AU23" s="47"/>
      <c r="AV23" s="47"/>
      <c r="AW23" s="47"/>
      <c r="AX23" s="47"/>
      <c r="AY23" s="47"/>
      <c r="AZ23" s="47"/>
      <c r="BD23" s="99"/>
    </row>
    <row r="24" spans="1:57" s="51" customFormat="1" ht="10.5" customHeight="1" x14ac:dyDescent="0.15">
      <c r="A24" s="312" t="s">
        <v>132</v>
      </c>
      <c r="B24" s="312"/>
      <c r="C24" s="312"/>
      <c r="D24" s="312"/>
      <c r="E24" s="312"/>
      <c r="F24" s="312"/>
      <c r="G24" s="312"/>
      <c r="H24" s="312"/>
      <c r="I24" s="312"/>
      <c r="J24" s="96"/>
      <c r="K24" s="101"/>
      <c r="L24" s="11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50"/>
      <c r="AS24" s="50"/>
      <c r="AT24" s="50"/>
      <c r="AU24" s="50"/>
      <c r="AV24" s="50"/>
      <c r="AW24" s="50"/>
      <c r="AX24" s="50"/>
      <c r="AY24" s="50"/>
      <c r="AZ24" s="50"/>
    </row>
    <row r="25" spans="1:57" s="51" customFormat="1" ht="10.5" customHeight="1" x14ac:dyDescent="0.15">
      <c r="A25" s="312"/>
      <c r="B25" s="312"/>
      <c r="C25" s="312"/>
      <c r="D25" s="312"/>
      <c r="E25" s="312"/>
      <c r="F25" s="312"/>
      <c r="G25" s="312"/>
      <c r="H25" s="312"/>
      <c r="I25" s="312"/>
      <c r="J25" s="96"/>
      <c r="K25" s="50"/>
      <c r="L25" s="10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115"/>
      <c r="AA25" s="115"/>
      <c r="AB25" s="115"/>
      <c r="AC25" s="115"/>
      <c r="AD25" s="115"/>
      <c r="AE25" s="115"/>
      <c r="AF25" s="115"/>
      <c r="AG25" s="115"/>
      <c r="AH25" s="116"/>
      <c r="AI25" s="116"/>
      <c r="AJ25" s="116"/>
      <c r="AK25" s="116"/>
      <c r="AL25" s="116"/>
      <c r="AM25" s="116"/>
      <c r="AN25" s="117"/>
      <c r="AO25" s="117"/>
      <c r="AP25" s="117"/>
      <c r="AQ25" s="117"/>
      <c r="AR25" s="50"/>
      <c r="AS25" s="50"/>
      <c r="AT25" s="50"/>
      <c r="AU25" s="50"/>
      <c r="AV25" s="50"/>
      <c r="AW25" s="50"/>
      <c r="AX25" s="50"/>
      <c r="AY25" s="50"/>
      <c r="AZ25" s="50"/>
    </row>
    <row r="26" spans="1:57" s="51" customFormat="1" ht="10.5" customHeight="1" x14ac:dyDescent="0.15">
      <c r="A26" s="312" t="s">
        <v>153</v>
      </c>
      <c r="B26" s="312"/>
      <c r="C26" s="312"/>
      <c r="D26" s="312"/>
      <c r="E26" s="312"/>
      <c r="F26" s="312"/>
      <c r="G26" s="312"/>
      <c r="H26" s="312"/>
      <c r="I26" s="312"/>
      <c r="K26" s="50"/>
      <c r="L26" s="10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115"/>
      <c r="AA26" s="115"/>
      <c r="AB26" s="115"/>
      <c r="AC26" s="115"/>
      <c r="AD26" s="115"/>
      <c r="AE26" s="115"/>
      <c r="AF26" s="115"/>
      <c r="AG26" s="115"/>
      <c r="AH26" s="116"/>
      <c r="AI26" s="116"/>
      <c r="AJ26" s="116"/>
      <c r="AK26" s="116"/>
      <c r="AL26" s="116"/>
      <c r="AM26" s="116"/>
      <c r="AN26" s="117"/>
      <c r="AO26" s="117"/>
      <c r="AP26" s="117"/>
      <c r="AQ26" s="117"/>
      <c r="AR26" s="50"/>
      <c r="AS26" s="50"/>
      <c r="AT26" s="50"/>
      <c r="AU26" s="50"/>
      <c r="AV26" s="50"/>
      <c r="AW26" s="50"/>
      <c r="AX26" s="50"/>
      <c r="AY26" s="50"/>
      <c r="AZ26" s="50"/>
    </row>
    <row r="27" spans="1:57" s="51" customFormat="1" ht="10.5" customHeight="1" x14ac:dyDescent="0.15">
      <c r="A27" s="312"/>
      <c r="B27" s="312"/>
      <c r="C27" s="312"/>
      <c r="D27" s="312"/>
      <c r="E27" s="312"/>
      <c r="F27" s="312"/>
      <c r="G27" s="312"/>
      <c r="H27" s="312"/>
      <c r="I27" s="312"/>
      <c r="K27" s="50"/>
      <c r="L27" s="10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115"/>
      <c r="AA27" s="115"/>
      <c r="AB27" s="115"/>
      <c r="AC27" s="115"/>
      <c r="AD27" s="115"/>
      <c r="AE27" s="115"/>
      <c r="AF27" s="115"/>
      <c r="AG27" s="115"/>
      <c r="AH27" s="116"/>
      <c r="AI27" s="116"/>
      <c r="AJ27" s="116"/>
      <c r="AK27" s="116"/>
      <c r="AL27" s="116"/>
      <c r="AM27" s="116"/>
      <c r="AN27" s="117"/>
      <c r="AO27" s="117"/>
      <c r="AP27" s="117"/>
      <c r="AQ27" s="117"/>
      <c r="AR27" s="50"/>
      <c r="AS27" s="50"/>
      <c r="AT27" s="50"/>
      <c r="AU27" s="50"/>
      <c r="AV27" s="50"/>
      <c r="AW27" s="50"/>
      <c r="AX27" s="50"/>
      <c r="AY27" s="50"/>
      <c r="AZ27" s="50"/>
    </row>
    <row r="28" spans="1:57" s="51" customFormat="1" ht="10.5" customHeight="1" x14ac:dyDescent="0.15">
      <c r="A28" s="314" t="s">
        <v>144</v>
      </c>
      <c r="B28" s="314"/>
      <c r="C28" s="314"/>
      <c r="D28" s="314"/>
      <c r="E28" s="314"/>
      <c r="F28" s="314"/>
      <c r="G28" s="314"/>
      <c r="H28" s="314"/>
      <c r="I28" s="314"/>
      <c r="K28" s="50"/>
      <c r="L28" s="101"/>
      <c r="M28" s="50"/>
      <c r="N28" s="101"/>
      <c r="O28" s="10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115"/>
      <c r="AA28" s="115"/>
      <c r="AB28" s="115"/>
      <c r="AC28" s="115"/>
      <c r="AD28" s="115"/>
      <c r="AE28" s="115"/>
      <c r="AF28" s="115"/>
      <c r="AG28" s="115"/>
      <c r="AH28" s="116"/>
      <c r="AI28" s="116"/>
      <c r="AJ28" s="116"/>
      <c r="AK28" s="116"/>
      <c r="AL28" s="116"/>
      <c r="AM28" s="116"/>
      <c r="AN28" s="117"/>
      <c r="AO28" s="117"/>
      <c r="AP28" s="117"/>
      <c r="AQ28" s="117"/>
      <c r="AR28" s="50"/>
      <c r="AS28" s="50"/>
      <c r="AT28" s="50"/>
      <c r="AU28" s="50"/>
      <c r="AV28" s="50"/>
      <c r="AW28" s="50"/>
      <c r="AX28" s="50"/>
      <c r="AY28" s="50"/>
      <c r="AZ28" s="50"/>
    </row>
    <row r="29" spans="1:57" s="51" customFormat="1" ht="10.5" customHeight="1" x14ac:dyDescent="0.15">
      <c r="A29" s="314"/>
      <c r="B29" s="314"/>
      <c r="C29" s="314"/>
      <c r="D29" s="314"/>
      <c r="E29" s="314"/>
      <c r="F29" s="314"/>
      <c r="G29" s="314"/>
      <c r="H29" s="314"/>
      <c r="I29" s="314"/>
      <c r="K29" s="50"/>
      <c r="L29" s="50"/>
      <c r="M29" s="50"/>
      <c r="N29" s="101"/>
      <c r="O29" s="101"/>
      <c r="P29" s="101"/>
      <c r="Q29" s="101"/>
      <c r="R29" s="101"/>
      <c r="S29" s="101"/>
      <c r="T29" s="101"/>
      <c r="U29" s="101"/>
      <c r="V29" s="101"/>
      <c r="W29" s="50"/>
      <c r="X29" s="50"/>
      <c r="Y29" s="50"/>
      <c r="Z29" s="115"/>
      <c r="AA29" s="115"/>
      <c r="AB29" s="115"/>
      <c r="AC29" s="115"/>
      <c r="AD29" s="115"/>
      <c r="AE29" s="115"/>
      <c r="AF29" s="115"/>
      <c r="AG29" s="115"/>
      <c r="AH29" s="116"/>
      <c r="AI29" s="116"/>
      <c r="AJ29" s="116"/>
      <c r="AK29" s="116"/>
      <c r="AL29" s="116"/>
      <c r="AM29" s="116"/>
      <c r="AN29" s="117"/>
      <c r="AO29" s="117"/>
      <c r="AP29" s="117"/>
      <c r="AQ29" s="117"/>
      <c r="AR29" s="50"/>
      <c r="AS29" s="50"/>
      <c r="AT29" s="50"/>
      <c r="AU29" s="50"/>
      <c r="AV29" s="50"/>
      <c r="AW29" s="50"/>
      <c r="AX29" s="50"/>
      <c r="AY29" s="50"/>
      <c r="AZ29" s="50"/>
    </row>
    <row r="30" spans="1:57" s="51" customFormat="1" ht="10.5" customHeight="1" x14ac:dyDescent="0.15">
      <c r="A30" s="313" t="s">
        <v>135</v>
      </c>
      <c r="B30" s="313"/>
      <c r="C30" s="313"/>
      <c r="D30" s="313"/>
      <c r="E30" s="313"/>
      <c r="F30" s="313"/>
      <c r="G30" s="313"/>
      <c r="H30" s="313"/>
      <c r="I30" s="313"/>
      <c r="K30" s="50"/>
      <c r="L30" s="50"/>
      <c r="M30" s="99"/>
      <c r="N30" s="101"/>
      <c r="O30" s="101"/>
      <c r="P30" s="101"/>
      <c r="Q30" s="101"/>
      <c r="R30" s="101"/>
      <c r="S30" s="101"/>
      <c r="T30" s="101"/>
      <c r="U30" s="101"/>
      <c r="V30" s="101"/>
      <c r="W30" s="50"/>
      <c r="X30" s="50"/>
      <c r="Y30" s="50"/>
      <c r="Z30" s="115"/>
      <c r="AA30" s="115"/>
      <c r="AB30" s="115"/>
      <c r="AC30" s="115"/>
      <c r="AD30" s="115"/>
      <c r="AE30" s="115"/>
      <c r="AF30" s="115"/>
      <c r="AG30" s="115"/>
      <c r="AH30" s="116"/>
      <c r="AI30" s="116"/>
      <c r="AJ30" s="116"/>
      <c r="AK30" s="116"/>
      <c r="AL30" s="116"/>
      <c r="AM30" s="116"/>
      <c r="AN30" s="117"/>
      <c r="AO30" s="117"/>
      <c r="AP30" s="117"/>
      <c r="AQ30" s="117"/>
      <c r="AR30" s="50"/>
      <c r="AS30" s="50"/>
      <c r="AT30" s="50"/>
      <c r="AU30" s="50"/>
      <c r="AV30" s="50"/>
      <c r="AW30" s="50"/>
      <c r="AX30" s="50"/>
      <c r="AY30" s="50"/>
      <c r="AZ30" s="50"/>
      <c r="BA30" s="48"/>
    </row>
    <row r="31" spans="1:57" s="48" customFormat="1" ht="10.5" customHeight="1" x14ac:dyDescent="0.15">
      <c r="A31" s="313"/>
      <c r="B31" s="313"/>
      <c r="C31" s="313"/>
      <c r="D31" s="313"/>
      <c r="E31" s="313"/>
      <c r="F31" s="313"/>
      <c r="G31" s="313"/>
      <c r="H31" s="313"/>
      <c r="I31" s="313"/>
      <c r="J31" s="51"/>
      <c r="K31" s="99"/>
      <c r="L31" s="99"/>
      <c r="M31" s="99"/>
      <c r="N31" s="101"/>
      <c r="O31" s="101"/>
      <c r="P31" s="101"/>
      <c r="Q31" s="101"/>
      <c r="R31" s="101"/>
      <c r="S31" s="101"/>
      <c r="T31" s="101"/>
      <c r="U31" s="101"/>
      <c r="V31" s="101"/>
      <c r="W31" s="99"/>
      <c r="X31" s="99"/>
      <c r="Y31" s="99"/>
      <c r="Z31" s="115"/>
      <c r="AA31" s="115"/>
      <c r="AB31" s="115"/>
      <c r="AC31" s="115"/>
      <c r="AD31" s="115"/>
      <c r="AE31" s="115"/>
      <c r="AF31" s="115"/>
      <c r="AG31" s="115"/>
      <c r="AH31" s="116"/>
      <c r="AI31" s="116"/>
      <c r="AJ31" s="116"/>
      <c r="AK31" s="116"/>
      <c r="AL31" s="116"/>
      <c r="AM31" s="116"/>
      <c r="AN31" s="117"/>
      <c r="AO31" s="117"/>
      <c r="AP31" s="117"/>
      <c r="AQ31" s="117"/>
      <c r="AR31" s="50"/>
      <c r="AS31" s="50"/>
      <c r="AT31" s="99"/>
      <c r="AU31" s="99"/>
      <c r="AV31" s="99"/>
      <c r="AW31" s="99"/>
      <c r="AX31" s="99"/>
      <c r="AY31" s="99"/>
      <c r="AZ31" s="99"/>
    </row>
    <row r="32" spans="1:57" s="51" customFormat="1" ht="10.5" customHeight="1" x14ac:dyDescent="0.15">
      <c r="A32" s="48"/>
      <c r="B32" s="99"/>
      <c r="C32" s="165"/>
      <c r="D32" s="166"/>
      <c r="E32" s="166"/>
      <c r="F32" s="174"/>
      <c r="G32" s="174"/>
      <c r="H32" s="106"/>
      <c r="I32" s="108"/>
      <c r="J32" s="108"/>
      <c r="K32" s="103"/>
      <c r="L32" s="103"/>
      <c r="M32" s="105"/>
      <c r="N32" s="112"/>
      <c r="O32" s="112"/>
      <c r="P32" s="103"/>
      <c r="Q32" s="103"/>
      <c r="R32" s="50"/>
      <c r="S32" s="50"/>
      <c r="T32" s="50"/>
      <c r="U32" s="50"/>
      <c r="V32" s="50"/>
      <c r="W32" s="50"/>
      <c r="X32" s="50"/>
      <c r="Y32" s="50"/>
      <c r="Z32" s="115"/>
      <c r="AA32" s="115"/>
      <c r="AB32" s="115"/>
      <c r="AC32" s="115"/>
      <c r="AD32" s="115"/>
      <c r="AE32" s="115"/>
      <c r="AF32" s="115"/>
      <c r="AG32" s="115"/>
      <c r="AH32" s="116"/>
      <c r="AI32" s="116"/>
      <c r="AJ32" s="116"/>
      <c r="AK32" s="116"/>
      <c r="AL32" s="116"/>
      <c r="AM32" s="116"/>
      <c r="AN32" s="117"/>
      <c r="AO32" s="117"/>
      <c r="AP32" s="117"/>
      <c r="AQ32" s="117"/>
      <c r="AR32" s="50"/>
      <c r="AS32" s="97"/>
      <c r="AT32" s="97"/>
      <c r="AU32" s="97"/>
      <c r="AV32" s="97"/>
      <c r="AW32" s="97"/>
      <c r="AX32" s="97"/>
      <c r="AY32" s="50"/>
      <c r="AZ32" s="50"/>
      <c r="BD32" s="50"/>
      <c r="BE32" s="100"/>
    </row>
    <row r="33" spans="1:59" s="56" customFormat="1" ht="13.5" customHeight="1" x14ac:dyDescent="0.15">
      <c r="A33" s="48"/>
      <c r="B33" s="102"/>
      <c r="C33" s="167"/>
      <c r="D33" s="167"/>
      <c r="E33" s="167"/>
      <c r="F33" s="175"/>
      <c r="G33" s="175"/>
      <c r="H33" s="53"/>
      <c r="I33" s="109"/>
      <c r="J33" s="109"/>
      <c r="K33" s="104"/>
      <c r="L33" s="104"/>
      <c r="M33" s="53" t="s">
        <v>55</v>
      </c>
      <c r="N33" s="109"/>
      <c r="O33" s="109"/>
      <c r="P33" s="104"/>
      <c r="Q33" s="104"/>
      <c r="R33" s="53"/>
      <c r="S33" s="53"/>
      <c r="U33" s="53"/>
      <c r="V33" s="53"/>
      <c r="W33" s="53"/>
      <c r="X33" s="53"/>
      <c r="Y33" s="53"/>
      <c r="Z33" s="53"/>
      <c r="AA33" s="53"/>
      <c r="AB33" s="53"/>
      <c r="AC33" s="51"/>
      <c r="AD33" s="51"/>
      <c r="AE33" s="51"/>
      <c r="AF33" s="53"/>
      <c r="AG33" s="53"/>
      <c r="AH33" s="53"/>
      <c r="AI33" s="53"/>
      <c r="AJ33" s="53"/>
      <c r="AK33" s="53"/>
      <c r="AL33" s="51"/>
      <c r="AM33" s="51"/>
      <c r="AS33" s="54"/>
      <c r="AT33" s="54"/>
      <c r="AU33" s="54"/>
      <c r="AV33" s="97"/>
      <c r="AW33" s="97"/>
      <c r="AX33" s="97"/>
      <c r="AY33" s="50"/>
      <c r="AZ33" s="50"/>
      <c r="BA33" s="55"/>
      <c r="BB33" s="55"/>
      <c r="BC33" s="55"/>
      <c r="BE33" s="100"/>
      <c r="BF33" s="100"/>
      <c r="BG33" s="100"/>
    </row>
    <row r="34" spans="1:59" s="51" customFormat="1" ht="24.75" customHeight="1" x14ac:dyDescent="0.15">
      <c r="A34" s="113"/>
      <c r="B34" s="114"/>
      <c r="C34" s="137"/>
      <c r="D34" s="138"/>
      <c r="E34" s="138"/>
      <c r="F34" s="138"/>
      <c r="G34" s="139"/>
      <c r="H34" s="137" t="s">
        <v>137</v>
      </c>
      <c r="I34" s="157"/>
      <c r="J34" s="157"/>
      <c r="K34" s="157"/>
      <c r="L34" s="158"/>
      <c r="M34" s="137" t="s">
        <v>137</v>
      </c>
      <c r="N34" s="157"/>
      <c r="O34" s="157"/>
      <c r="P34" s="157"/>
      <c r="Q34" s="158"/>
      <c r="R34" s="132" t="s">
        <v>134</v>
      </c>
      <c r="S34" s="135"/>
      <c r="T34" s="135"/>
      <c r="U34" s="135"/>
      <c r="V34" s="136"/>
      <c r="W34" s="132"/>
      <c r="X34" s="133"/>
      <c r="Y34" s="133"/>
      <c r="Z34" s="133"/>
      <c r="AA34" s="134"/>
      <c r="AB34" s="132" t="s">
        <v>134</v>
      </c>
      <c r="AC34" s="135"/>
      <c r="AD34" s="135"/>
      <c r="AE34" s="135"/>
      <c r="AF34" s="136"/>
      <c r="AG34" s="132"/>
      <c r="AH34" s="133"/>
      <c r="AI34" s="133"/>
      <c r="AJ34" s="133"/>
      <c r="AK34" s="134"/>
      <c r="AL34" s="132"/>
      <c r="AM34" s="133"/>
      <c r="AN34" s="133"/>
      <c r="AO34" s="133"/>
      <c r="AP34" s="134"/>
      <c r="AQ34" s="132"/>
      <c r="AR34" s="133"/>
      <c r="AS34" s="133"/>
      <c r="AT34" s="133"/>
      <c r="AU34" s="134"/>
      <c r="AV34" s="58"/>
      <c r="AW34" s="58"/>
      <c r="AX34" s="58"/>
      <c r="AY34" s="58"/>
      <c r="BC34" s="58"/>
    </row>
    <row r="35" spans="1:59" s="51" customFormat="1" ht="16.5" customHeight="1" x14ac:dyDescent="0.15">
      <c r="A35" s="324" t="s">
        <v>14</v>
      </c>
      <c r="B35" s="325"/>
      <c r="C35" s="317" t="s">
        <v>15</v>
      </c>
      <c r="D35" s="124"/>
      <c r="E35" s="124"/>
      <c r="F35" s="124"/>
      <c r="G35" s="318"/>
      <c r="H35" s="319" t="s">
        <v>145</v>
      </c>
      <c r="I35" s="124"/>
      <c r="J35" s="124"/>
      <c r="K35" s="124"/>
      <c r="L35" s="318"/>
      <c r="M35" s="124" t="s">
        <v>16</v>
      </c>
      <c r="N35" s="125"/>
      <c r="O35" s="125"/>
      <c r="P35" s="125"/>
      <c r="Q35" s="125"/>
      <c r="R35" s="317" t="s">
        <v>17</v>
      </c>
      <c r="S35" s="124"/>
      <c r="T35" s="124"/>
      <c r="U35" s="124"/>
      <c r="V35" s="318"/>
      <c r="W35" s="142" t="s">
        <v>18</v>
      </c>
      <c r="X35" s="143"/>
      <c r="Y35" s="143"/>
      <c r="Z35" s="143"/>
      <c r="AA35" s="144"/>
      <c r="AB35" s="168" t="s">
        <v>20</v>
      </c>
      <c r="AC35" s="169"/>
      <c r="AD35" s="169"/>
      <c r="AE35" s="169"/>
      <c r="AF35" s="170"/>
      <c r="AG35" s="142" t="s">
        <v>19</v>
      </c>
      <c r="AH35" s="143"/>
      <c r="AI35" s="143"/>
      <c r="AJ35" s="143"/>
      <c r="AK35" s="144"/>
      <c r="AL35" s="142" t="s">
        <v>21</v>
      </c>
      <c r="AM35" s="143"/>
      <c r="AN35" s="143"/>
      <c r="AO35" s="143"/>
      <c r="AP35" s="144"/>
      <c r="AQ35" s="168" t="s">
        <v>136</v>
      </c>
      <c r="AR35" s="169"/>
      <c r="AS35" s="169"/>
      <c r="AT35" s="169"/>
      <c r="AU35" s="170"/>
      <c r="AV35" s="58"/>
      <c r="AW35" s="58"/>
      <c r="AX35" s="58"/>
      <c r="AY35" s="58"/>
      <c r="AZ35" s="58"/>
      <c r="BA35" s="58"/>
      <c r="BB35" s="58"/>
      <c r="BC35" s="58"/>
    </row>
    <row r="36" spans="1:59" s="51" customFormat="1" ht="16.5" customHeight="1" x14ac:dyDescent="0.15">
      <c r="A36" s="324"/>
      <c r="B36" s="325"/>
      <c r="C36" s="317"/>
      <c r="D36" s="124"/>
      <c r="E36" s="124"/>
      <c r="F36" s="124"/>
      <c r="G36" s="318"/>
      <c r="H36" s="317"/>
      <c r="I36" s="124"/>
      <c r="J36" s="124"/>
      <c r="K36" s="124"/>
      <c r="L36" s="318"/>
      <c r="M36" s="125"/>
      <c r="N36" s="125"/>
      <c r="O36" s="125"/>
      <c r="P36" s="125"/>
      <c r="Q36" s="125"/>
      <c r="R36" s="317"/>
      <c r="S36" s="124"/>
      <c r="T36" s="124"/>
      <c r="U36" s="124"/>
      <c r="V36" s="318"/>
      <c r="W36" s="145"/>
      <c r="X36" s="146"/>
      <c r="Y36" s="146"/>
      <c r="Z36" s="146"/>
      <c r="AA36" s="147"/>
      <c r="AB36" s="171"/>
      <c r="AC36" s="172"/>
      <c r="AD36" s="172"/>
      <c r="AE36" s="172"/>
      <c r="AF36" s="173"/>
      <c r="AG36" s="145"/>
      <c r="AH36" s="146"/>
      <c r="AI36" s="146"/>
      <c r="AJ36" s="146"/>
      <c r="AK36" s="147"/>
      <c r="AL36" s="145"/>
      <c r="AM36" s="146"/>
      <c r="AN36" s="146"/>
      <c r="AO36" s="146"/>
      <c r="AP36" s="147"/>
      <c r="AQ36" s="171"/>
      <c r="AR36" s="172"/>
      <c r="AS36" s="172"/>
      <c r="AT36" s="172"/>
      <c r="AU36" s="173"/>
      <c r="AV36" s="49"/>
      <c r="AW36" s="49"/>
      <c r="AX36" s="49"/>
      <c r="AY36" s="49"/>
      <c r="AZ36" s="49"/>
      <c r="BA36" s="49"/>
      <c r="BB36" s="49"/>
      <c r="BC36" s="49"/>
    </row>
    <row r="37" spans="1:59" s="51" customFormat="1" ht="16.5" customHeight="1" x14ac:dyDescent="0.15">
      <c r="A37" s="320" t="s">
        <v>22</v>
      </c>
      <c r="B37" s="321"/>
      <c r="C37" s="126"/>
      <c r="D37" s="127"/>
      <c r="E37" s="127"/>
      <c r="F37" s="127"/>
      <c r="G37" s="128"/>
      <c r="H37" s="328"/>
      <c r="I37" s="329"/>
      <c r="J37" s="329"/>
      <c r="K37" s="329"/>
      <c r="L37" s="329"/>
      <c r="M37" s="126"/>
      <c r="N37" s="127"/>
      <c r="O37" s="127"/>
      <c r="P37" s="127"/>
      <c r="Q37" s="128"/>
      <c r="R37" s="126"/>
      <c r="S37" s="127"/>
      <c r="T37" s="127"/>
      <c r="U37" s="127"/>
      <c r="V37" s="128"/>
      <c r="W37" s="126"/>
      <c r="X37" s="127"/>
      <c r="Y37" s="127"/>
      <c r="Z37" s="127"/>
      <c r="AA37" s="128"/>
      <c r="AB37" s="126"/>
      <c r="AC37" s="127"/>
      <c r="AD37" s="127"/>
      <c r="AE37" s="127"/>
      <c r="AF37" s="128"/>
      <c r="AG37" s="126"/>
      <c r="AH37" s="127"/>
      <c r="AI37" s="127"/>
      <c r="AJ37" s="127"/>
      <c r="AK37" s="128"/>
      <c r="AL37" s="126"/>
      <c r="AM37" s="127"/>
      <c r="AN37" s="127"/>
      <c r="AO37" s="127"/>
      <c r="AP37" s="128"/>
      <c r="AQ37" s="126"/>
      <c r="AR37" s="127"/>
      <c r="AS37" s="127"/>
      <c r="AT37" s="127"/>
      <c r="AU37" s="128"/>
      <c r="AV37" s="49"/>
      <c r="AW37" s="49"/>
      <c r="AX37" s="49"/>
      <c r="AY37" s="49"/>
      <c r="AZ37" s="49"/>
      <c r="BA37" s="311"/>
      <c r="BB37" s="311"/>
      <c r="BC37" s="311"/>
      <c r="BD37" s="48"/>
      <c r="BE37" s="48"/>
    </row>
    <row r="38" spans="1:59" s="51" customFormat="1" ht="16.5" customHeight="1" x14ac:dyDescent="0.15">
      <c r="A38" s="322"/>
      <c r="B38" s="323"/>
      <c r="C38" s="129"/>
      <c r="D38" s="130"/>
      <c r="E38" s="130"/>
      <c r="F38" s="130"/>
      <c r="G38" s="131"/>
      <c r="H38" s="330"/>
      <c r="I38" s="330"/>
      <c r="J38" s="330"/>
      <c r="K38" s="330"/>
      <c r="L38" s="330"/>
      <c r="M38" s="129"/>
      <c r="N38" s="130"/>
      <c r="O38" s="130"/>
      <c r="P38" s="130"/>
      <c r="Q38" s="131"/>
      <c r="R38" s="129"/>
      <c r="S38" s="130"/>
      <c r="T38" s="130"/>
      <c r="U38" s="130"/>
      <c r="V38" s="131"/>
      <c r="W38" s="129"/>
      <c r="X38" s="130"/>
      <c r="Y38" s="130"/>
      <c r="Z38" s="130"/>
      <c r="AA38" s="131"/>
      <c r="AB38" s="129"/>
      <c r="AC38" s="130"/>
      <c r="AD38" s="130"/>
      <c r="AE38" s="130"/>
      <c r="AF38" s="131"/>
      <c r="AG38" s="129"/>
      <c r="AH38" s="130"/>
      <c r="AI38" s="130"/>
      <c r="AJ38" s="130"/>
      <c r="AK38" s="131"/>
      <c r="AL38" s="129"/>
      <c r="AM38" s="130"/>
      <c r="AN38" s="130"/>
      <c r="AO38" s="130"/>
      <c r="AP38" s="131"/>
      <c r="AQ38" s="129"/>
      <c r="AR38" s="130"/>
      <c r="AS38" s="130"/>
      <c r="AT38" s="130"/>
      <c r="AU38" s="131"/>
      <c r="AV38" s="49"/>
      <c r="AW38" s="49"/>
      <c r="AX38" s="49"/>
      <c r="AY38" s="49"/>
      <c r="AZ38" s="49"/>
      <c r="BA38" s="311"/>
      <c r="BB38" s="311"/>
      <c r="BC38" s="311"/>
      <c r="BD38" s="48"/>
      <c r="BE38" s="48"/>
    </row>
    <row r="39" spans="1:59" s="51" customFormat="1" ht="16.5" customHeight="1" x14ac:dyDescent="0.15">
      <c r="A39" s="324" t="s">
        <v>23</v>
      </c>
      <c r="B39" s="325"/>
      <c r="C39" s="326"/>
      <c r="D39" s="312"/>
      <c r="E39" s="312"/>
      <c r="F39" s="312"/>
      <c r="G39" s="327"/>
      <c r="H39" s="312"/>
      <c r="I39" s="312"/>
      <c r="J39" s="312"/>
      <c r="K39" s="312"/>
      <c r="L39" s="312"/>
      <c r="M39" s="126"/>
      <c r="N39" s="127"/>
      <c r="O39" s="127"/>
      <c r="P39" s="127"/>
      <c r="Q39" s="128"/>
      <c r="R39" s="326"/>
      <c r="S39" s="312"/>
      <c r="T39" s="312"/>
      <c r="U39" s="312"/>
      <c r="V39" s="327"/>
      <c r="W39" s="126"/>
      <c r="X39" s="127"/>
      <c r="Y39" s="127"/>
      <c r="Z39" s="127"/>
      <c r="AA39" s="128"/>
      <c r="AB39" s="126"/>
      <c r="AC39" s="127"/>
      <c r="AD39" s="127"/>
      <c r="AE39" s="127"/>
      <c r="AF39" s="128"/>
      <c r="AG39" s="126"/>
      <c r="AH39" s="127"/>
      <c r="AI39" s="127"/>
      <c r="AJ39" s="127"/>
      <c r="AK39" s="128"/>
      <c r="AL39" s="126"/>
      <c r="AM39" s="127"/>
      <c r="AN39" s="127"/>
      <c r="AO39" s="127"/>
      <c r="AP39" s="128"/>
      <c r="AQ39" s="126"/>
      <c r="AR39" s="127"/>
      <c r="AS39" s="127"/>
      <c r="AT39" s="127"/>
      <c r="AU39" s="128"/>
      <c r="AV39" s="49"/>
      <c r="AW39" s="49"/>
      <c r="AX39" s="49"/>
      <c r="AY39" s="49"/>
      <c r="AZ39" s="49"/>
      <c r="BA39" s="49"/>
      <c r="BB39" s="49"/>
      <c r="BC39" s="49"/>
    </row>
    <row r="40" spans="1:59" s="51" customFormat="1" ht="16.5" customHeight="1" x14ac:dyDescent="0.15">
      <c r="A40" s="322"/>
      <c r="B40" s="323"/>
      <c r="C40" s="129"/>
      <c r="D40" s="130"/>
      <c r="E40" s="130"/>
      <c r="F40" s="130"/>
      <c r="G40" s="131"/>
      <c r="H40" s="130"/>
      <c r="I40" s="130"/>
      <c r="J40" s="130"/>
      <c r="K40" s="130"/>
      <c r="L40" s="130"/>
      <c r="M40" s="129"/>
      <c r="N40" s="130"/>
      <c r="O40" s="130"/>
      <c r="P40" s="130"/>
      <c r="Q40" s="131"/>
      <c r="R40" s="129"/>
      <c r="S40" s="130"/>
      <c r="T40" s="130"/>
      <c r="U40" s="130"/>
      <c r="V40" s="131"/>
      <c r="W40" s="129"/>
      <c r="X40" s="130"/>
      <c r="Y40" s="130"/>
      <c r="Z40" s="130"/>
      <c r="AA40" s="131"/>
      <c r="AB40" s="129"/>
      <c r="AC40" s="130"/>
      <c r="AD40" s="130"/>
      <c r="AE40" s="130"/>
      <c r="AF40" s="131"/>
      <c r="AG40" s="129"/>
      <c r="AH40" s="130"/>
      <c r="AI40" s="130"/>
      <c r="AJ40" s="130"/>
      <c r="AK40" s="131"/>
      <c r="AL40" s="129"/>
      <c r="AM40" s="130"/>
      <c r="AN40" s="130"/>
      <c r="AO40" s="130"/>
      <c r="AP40" s="131"/>
      <c r="AQ40" s="129"/>
      <c r="AR40" s="130"/>
      <c r="AS40" s="130"/>
      <c r="AT40" s="130"/>
      <c r="AU40" s="131"/>
    </row>
    <row r="41" spans="1:59" s="51" customFormat="1" x14ac:dyDescent="0.15">
      <c r="A41" s="48"/>
      <c r="B41" s="48"/>
      <c r="C41" s="48"/>
      <c r="D41" s="48"/>
      <c r="E41" s="48"/>
      <c r="F41" s="48"/>
    </row>
    <row r="42" spans="1:59" s="51" customFormat="1" x14ac:dyDescent="0.15">
      <c r="A42" s="118" t="s">
        <v>146</v>
      </c>
      <c r="B42" s="119"/>
      <c r="C42" s="119"/>
      <c r="D42" s="119"/>
      <c r="E42" s="119"/>
      <c r="F42" s="119"/>
      <c r="G42" s="119"/>
      <c r="H42" s="119"/>
      <c r="I42" s="119"/>
      <c r="J42" s="118" t="s">
        <v>146</v>
      </c>
      <c r="K42" s="119"/>
      <c r="L42" s="119"/>
      <c r="M42" s="119"/>
      <c r="N42" s="119"/>
      <c r="O42" s="119"/>
      <c r="V42" s="315"/>
      <c r="W42" s="316"/>
      <c r="X42" s="316"/>
      <c r="AR42" s="50"/>
      <c r="AS42" s="50"/>
      <c r="AT42" s="50"/>
      <c r="AU42" s="50"/>
    </row>
    <row r="43" spans="1:59" s="51" customFormat="1" ht="13.5" customHeight="1" x14ac:dyDescent="0.15">
      <c r="A43" s="118" t="s">
        <v>147</v>
      </c>
      <c r="B43" s="119"/>
      <c r="C43" s="119"/>
      <c r="D43" s="119"/>
      <c r="E43" s="119"/>
      <c r="F43" s="119"/>
      <c r="G43" s="119"/>
      <c r="H43" s="119"/>
      <c r="I43" s="119"/>
      <c r="J43" s="118" t="s">
        <v>147</v>
      </c>
      <c r="K43" s="119"/>
      <c r="L43" s="119"/>
      <c r="M43" s="119"/>
      <c r="N43" s="119"/>
      <c r="O43" s="119"/>
      <c r="AR43" s="50"/>
      <c r="AS43" s="50"/>
      <c r="AT43" s="50"/>
      <c r="AU43" s="50"/>
    </row>
    <row r="44" spans="1:59" s="51" customFormat="1" x14ac:dyDescent="0.15">
      <c r="A44" s="118" t="s">
        <v>149</v>
      </c>
      <c r="B44" s="119"/>
      <c r="C44" s="119"/>
      <c r="D44" s="119"/>
      <c r="E44" s="119"/>
      <c r="F44" s="119"/>
      <c r="G44" s="119"/>
      <c r="H44" s="119"/>
      <c r="I44" s="119"/>
      <c r="J44" s="118" t="s">
        <v>149</v>
      </c>
      <c r="K44" s="119"/>
      <c r="L44" s="119"/>
      <c r="M44" s="119"/>
      <c r="N44" s="119"/>
      <c r="O44" s="119"/>
      <c r="AR44" s="50"/>
      <c r="AS44" s="50"/>
      <c r="AT44" s="50"/>
      <c r="AU44" s="50"/>
    </row>
    <row r="45" spans="1:59" s="51" customFormat="1" x14ac:dyDescent="0.15">
      <c r="A45" s="118" t="s">
        <v>150</v>
      </c>
      <c r="B45" s="119"/>
      <c r="C45" s="119"/>
      <c r="D45" s="119"/>
      <c r="E45" s="119"/>
      <c r="F45" s="119"/>
      <c r="G45" s="119"/>
      <c r="H45" s="119"/>
      <c r="I45" s="119"/>
      <c r="J45" s="118" t="s">
        <v>152</v>
      </c>
      <c r="K45" s="119"/>
      <c r="L45" s="119"/>
      <c r="M45" s="119"/>
      <c r="N45" s="119"/>
      <c r="O45" s="119"/>
      <c r="AR45" s="50"/>
      <c r="AS45" s="50"/>
      <c r="AT45" s="50"/>
      <c r="AU45" s="50"/>
    </row>
    <row r="46" spans="1:59" x14ac:dyDescent="0.15">
      <c r="A46" s="118" t="s">
        <v>151</v>
      </c>
      <c r="B46" s="118"/>
      <c r="C46" s="118"/>
      <c r="D46" s="118"/>
      <c r="E46" s="118"/>
      <c r="F46" s="118"/>
      <c r="G46" s="119"/>
      <c r="H46" s="119"/>
      <c r="I46" s="119"/>
      <c r="J46" s="118"/>
      <c r="K46" s="119"/>
      <c r="L46" s="119"/>
      <c r="M46" s="119"/>
      <c r="N46" s="119"/>
      <c r="O46" s="119"/>
      <c r="AR46" s="61"/>
      <c r="AS46" s="61"/>
      <c r="AT46" s="61"/>
      <c r="AU46" s="61"/>
    </row>
    <row r="47" spans="1:59" x14ac:dyDescent="0.15">
      <c r="AR47" s="61"/>
      <c r="AS47" s="61"/>
      <c r="AT47" s="61"/>
      <c r="AU47" s="61"/>
    </row>
    <row r="48" spans="1:59" x14ac:dyDescent="0.15">
      <c r="AR48" s="61"/>
      <c r="AS48" s="61"/>
      <c r="AT48" s="61"/>
      <c r="AU48" s="61"/>
    </row>
    <row r="49" spans="44:47" x14ac:dyDescent="0.15">
      <c r="AR49" s="61"/>
      <c r="AS49" s="61"/>
      <c r="AT49" s="61"/>
      <c r="AU49" s="61"/>
    </row>
    <row r="50" spans="44:47" x14ac:dyDescent="0.15">
      <c r="AR50" s="61"/>
      <c r="AS50" s="61"/>
      <c r="AT50" s="61"/>
      <c r="AU50" s="61"/>
    </row>
  </sheetData>
  <sheetProtection algorithmName="SHA-512" hashValue="13XGLj69t99era+pMDTdmGRXpDCeJoEdO0SYrmGvFic7NUGpHUvo5xoXf6DZO0BkxNKVcIiqmA635ki0MbAOoA==" saltValue="iGV5hptqi8bXPJJsbOzpeg==" spinCount="100000" sheet="1" objects="1" scenarios="1"/>
  <protectedRanges>
    <protectedRange sqref="G15 AQ17 G18:G19" name="範囲4"/>
    <protectedRange sqref="G12:P13" name="範囲3"/>
    <protectedRange sqref="AE9:AG10 O9:Q10 AM9 AT9 W9:Y10" name="範囲2"/>
    <protectedRange sqref="AM4:AM6 AN7" name="範囲1"/>
  </protectedRanges>
  <mergeCells count="108">
    <mergeCell ref="A26:I27"/>
    <mergeCell ref="A30:I31"/>
    <mergeCell ref="A28:I29"/>
    <mergeCell ref="A24:I25"/>
    <mergeCell ref="V42:X42"/>
    <mergeCell ref="R35:V36"/>
    <mergeCell ref="W37:AA38"/>
    <mergeCell ref="R37:V38"/>
    <mergeCell ref="AG39:AK40"/>
    <mergeCell ref="AG35:AK36"/>
    <mergeCell ref="M37:Q38"/>
    <mergeCell ref="H34:L34"/>
    <mergeCell ref="W35:AA36"/>
    <mergeCell ref="C35:G36"/>
    <mergeCell ref="H35:L36"/>
    <mergeCell ref="A37:B38"/>
    <mergeCell ref="C37:G38"/>
    <mergeCell ref="A35:B36"/>
    <mergeCell ref="A39:B40"/>
    <mergeCell ref="C39:G40"/>
    <mergeCell ref="H39:L40"/>
    <mergeCell ref="H37:L38"/>
    <mergeCell ref="R39:V40"/>
    <mergeCell ref="M39:Q40"/>
    <mergeCell ref="AQ39:AU40"/>
    <mergeCell ref="AL39:AP40"/>
    <mergeCell ref="AG37:AK38"/>
    <mergeCell ref="AB39:AF40"/>
    <mergeCell ref="AB37:AF38"/>
    <mergeCell ref="BA37:BC37"/>
    <mergeCell ref="BA38:BC38"/>
    <mergeCell ref="AL37:AP38"/>
    <mergeCell ref="AQ37:AU38"/>
    <mergeCell ref="A7:F10"/>
    <mergeCell ref="W7:AD8"/>
    <mergeCell ref="AE7:AL8"/>
    <mergeCell ref="G9:I10"/>
    <mergeCell ref="J9:N9"/>
    <mergeCell ref="AH9:AL9"/>
    <mergeCell ref="AH10:AL10"/>
    <mergeCell ref="Z9:AD9"/>
    <mergeCell ref="Z10:AD10"/>
    <mergeCell ref="R10:V10"/>
    <mergeCell ref="W9:Y9"/>
    <mergeCell ref="W10:Y10"/>
    <mergeCell ref="G7:N8"/>
    <mergeCell ref="O7:V8"/>
    <mergeCell ref="R9:V9"/>
    <mergeCell ref="J10:N10"/>
    <mergeCell ref="O9:Q9"/>
    <mergeCell ref="O10:Q10"/>
    <mergeCell ref="AE4:AL6"/>
    <mergeCell ref="AM4:AZ6"/>
    <mergeCell ref="AE9:AG9"/>
    <mergeCell ref="AE10:AG10"/>
    <mergeCell ref="AM7:AZ7"/>
    <mergeCell ref="AP9:AS9"/>
    <mergeCell ref="AM10:AZ10"/>
    <mergeCell ref="AM9:AO9"/>
    <mergeCell ref="AT9:AV9"/>
    <mergeCell ref="AT8:AZ8"/>
    <mergeCell ref="AM8:AS8"/>
    <mergeCell ref="AW9:AZ9"/>
    <mergeCell ref="G16:AP17"/>
    <mergeCell ref="A19:F21"/>
    <mergeCell ref="G19:AZ21"/>
    <mergeCell ref="AQ17:AW17"/>
    <mergeCell ref="A14:F14"/>
    <mergeCell ref="A11:F11"/>
    <mergeCell ref="A13:F13"/>
    <mergeCell ref="G13:P13"/>
    <mergeCell ref="G12:P12"/>
    <mergeCell ref="A12:F12"/>
    <mergeCell ref="G11:P11"/>
    <mergeCell ref="L14:P14"/>
    <mergeCell ref="Q14:U14"/>
    <mergeCell ref="Q12:V12"/>
    <mergeCell ref="Q11:AZ11"/>
    <mergeCell ref="W12:AF12"/>
    <mergeCell ref="Q13:V13"/>
    <mergeCell ref="AG12:AZ13"/>
    <mergeCell ref="V14:Y14"/>
    <mergeCell ref="W13:AF13"/>
    <mergeCell ref="G14:K14"/>
    <mergeCell ref="M35:Q36"/>
    <mergeCell ref="W39:AA40"/>
    <mergeCell ref="W34:AA34"/>
    <mergeCell ref="R34:V34"/>
    <mergeCell ref="C34:G34"/>
    <mergeCell ref="A2:AH2"/>
    <mergeCell ref="AL35:AP36"/>
    <mergeCell ref="AB15:AG15"/>
    <mergeCell ref="A18:F18"/>
    <mergeCell ref="G18:AZ18"/>
    <mergeCell ref="AH15:AZ15"/>
    <mergeCell ref="M34:Q34"/>
    <mergeCell ref="A15:F15"/>
    <mergeCell ref="G15:AA15"/>
    <mergeCell ref="C32:E33"/>
    <mergeCell ref="AQ35:AU36"/>
    <mergeCell ref="AQ34:AU34"/>
    <mergeCell ref="F32:G33"/>
    <mergeCell ref="AB34:AF34"/>
    <mergeCell ref="AG34:AK34"/>
    <mergeCell ref="AL34:AP34"/>
    <mergeCell ref="AB35:AF36"/>
    <mergeCell ref="A22:AZ22"/>
    <mergeCell ref="A16:F17"/>
  </mergeCells>
  <phoneticPr fontId="2"/>
  <conditionalFormatting sqref="AN25:AQ32">
    <cfRule type="cellIs" dxfId="1" priority="1" stopIfTrue="1" operator="equal">
      <formula>0</formula>
    </cfRule>
  </conditionalFormatting>
  <dataValidations count="2">
    <dataValidation type="list" allowBlank="1" showInputMessage="1" showErrorMessage="1" sqref="W12:AF12">
      <formula1>$A$42:$A$46</formula1>
    </dataValidation>
    <dataValidation type="list" allowBlank="1" showInputMessage="1" showErrorMessage="1" sqref="W13:AF13">
      <formula1>$J$42:$J$45</formula1>
    </dataValidation>
  </dataValidations>
  <printOptions horizontalCentered="1"/>
  <pageMargins left="0.49" right="0.19685039370078741" top="0.59055118110236227" bottom="0.39370078740157483" header="0" footer="0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45"/>
  <sheetViews>
    <sheetView zoomScaleNormal="100" zoomScaleSheetLayoutView="85" workbookViewId="0"/>
  </sheetViews>
  <sheetFormatPr defaultRowHeight="13.5" x14ac:dyDescent="0.15"/>
  <cols>
    <col min="1" max="6" width="1.75" style="59" customWidth="1"/>
    <col min="7" max="52" width="1.75" style="30" customWidth="1"/>
    <col min="53" max="53" width="5.5" style="30" bestFit="1" customWidth="1"/>
    <col min="54" max="57" width="1.75" style="30" customWidth="1"/>
    <col min="58" max="60" width="5.5" style="30" customWidth="1"/>
    <col min="61" max="62" width="6.375" style="30" bestFit="1" customWidth="1"/>
    <col min="63" max="63" width="7.125" style="30" bestFit="1" customWidth="1"/>
    <col min="64" max="64" width="6.375" style="30" bestFit="1" customWidth="1"/>
    <col min="65" max="65" width="6.375" style="30" customWidth="1"/>
    <col min="66" max="67" width="6.875" style="30" customWidth="1"/>
    <col min="68" max="69" width="6.375" style="30" bestFit="1" customWidth="1"/>
    <col min="70" max="16384" width="9" style="30"/>
  </cols>
  <sheetData>
    <row r="1" spans="1:60" ht="11.25" customHeight="1" thickBot="1" x14ac:dyDescent="0.2">
      <c r="A1" s="60"/>
      <c r="B1" s="60"/>
      <c r="C1" s="60"/>
      <c r="D1" s="60"/>
      <c r="E1" s="60"/>
      <c r="F1" s="60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</row>
    <row r="2" spans="1:60" ht="33" customHeight="1" thickTop="1" thickBot="1" x14ac:dyDescent="0.2">
      <c r="A2" s="381" t="s">
        <v>77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62"/>
      <c r="BA2" s="29"/>
      <c r="BB2" s="29"/>
      <c r="BC2" s="29"/>
      <c r="BD2" s="29"/>
      <c r="BE2" s="29"/>
      <c r="BF2" s="29"/>
      <c r="BG2" s="29"/>
      <c r="BH2" s="29"/>
    </row>
    <row r="3" spans="1:60" ht="33" customHeight="1" thickTop="1" thickBot="1" x14ac:dyDescent="0.2">
      <c r="A3" s="85" t="s">
        <v>79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</row>
    <row r="4" spans="1:60" ht="10.5" customHeight="1" thickTop="1" thickBot="1" x14ac:dyDescent="0.2">
      <c r="A4" s="30"/>
      <c r="B4" s="32"/>
      <c r="C4" s="32"/>
      <c r="D4" s="32"/>
      <c r="E4" s="32"/>
      <c r="F4" s="83" t="s">
        <v>78</v>
      </c>
      <c r="G4" s="77"/>
      <c r="H4" s="78"/>
      <c r="I4" s="78"/>
      <c r="J4" s="78"/>
      <c r="K4" s="79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3"/>
      <c r="AI4" s="237" t="s">
        <v>63</v>
      </c>
      <c r="AJ4" s="392"/>
      <c r="AK4" s="392"/>
      <c r="AL4" s="392"/>
      <c r="AM4" s="393"/>
      <c r="AN4" s="383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5"/>
      <c r="BA4" s="29"/>
      <c r="BB4" s="29"/>
      <c r="BC4" s="29"/>
      <c r="BD4" s="29"/>
      <c r="BE4" s="29"/>
      <c r="BF4" s="29"/>
      <c r="BG4" s="29"/>
      <c r="BH4" s="29"/>
    </row>
    <row r="5" spans="1:60" ht="10.5" customHeight="1" thickTop="1" thickBot="1" x14ac:dyDescent="0.2">
      <c r="A5" s="69"/>
      <c r="B5" s="32"/>
      <c r="C5" s="32"/>
      <c r="D5" s="32"/>
      <c r="E5" s="32"/>
      <c r="F5" s="32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3"/>
      <c r="AI5" s="394"/>
      <c r="AJ5" s="395"/>
      <c r="AK5" s="395"/>
      <c r="AL5" s="395"/>
      <c r="AM5" s="396"/>
      <c r="AN5" s="386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8"/>
      <c r="BA5" s="29"/>
      <c r="BB5" s="29"/>
      <c r="BC5" s="29"/>
      <c r="BD5" s="29"/>
      <c r="BE5" s="29"/>
      <c r="BF5" s="29"/>
      <c r="BG5" s="29"/>
      <c r="BH5" s="29"/>
    </row>
    <row r="6" spans="1:60" ht="10.5" customHeight="1" thickTop="1" thickBot="1" x14ac:dyDescent="0.2">
      <c r="A6" s="69"/>
      <c r="B6" s="32"/>
      <c r="C6" s="32"/>
      <c r="D6" s="32"/>
      <c r="E6" s="32"/>
      <c r="F6" s="83" t="s">
        <v>66</v>
      </c>
      <c r="G6" s="80"/>
      <c r="H6" s="81"/>
      <c r="I6" s="81"/>
      <c r="J6" s="81"/>
      <c r="K6" s="82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3"/>
      <c r="AI6" s="261"/>
      <c r="AJ6" s="262"/>
      <c r="AK6" s="262"/>
      <c r="AL6" s="262"/>
      <c r="AM6" s="397"/>
      <c r="AN6" s="389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1"/>
      <c r="BA6" s="29"/>
      <c r="BB6" s="29"/>
      <c r="BC6" s="29"/>
      <c r="BD6" s="29"/>
      <c r="BE6" s="29"/>
      <c r="BF6" s="29"/>
      <c r="BG6" s="29"/>
      <c r="BH6" s="29"/>
    </row>
    <row r="7" spans="1:60" ht="33" customHeight="1" thickTop="1" thickBot="1" x14ac:dyDescent="0.2">
      <c r="A7" s="276" t="s">
        <v>127</v>
      </c>
      <c r="B7" s="331"/>
      <c r="C7" s="331"/>
      <c r="D7" s="331"/>
      <c r="E7" s="331"/>
      <c r="F7" s="332"/>
      <c r="G7" s="343"/>
      <c r="H7" s="343"/>
      <c r="I7" s="343"/>
      <c r="J7" s="343"/>
      <c r="K7" s="343"/>
      <c r="L7" s="344"/>
      <c r="M7" s="344"/>
      <c r="N7" s="344"/>
      <c r="O7" s="344"/>
      <c r="P7" s="344"/>
      <c r="Q7" s="346" t="s">
        <v>130</v>
      </c>
      <c r="R7" s="346"/>
      <c r="S7" s="346"/>
      <c r="T7" s="346"/>
      <c r="U7" s="184"/>
      <c r="V7" s="184"/>
      <c r="W7" s="184"/>
      <c r="X7" s="184"/>
      <c r="Y7" s="184"/>
      <c r="Z7" s="346" t="s">
        <v>84</v>
      </c>
      <c r="AA7" s="346"/>
      <c r="AB7" s="346"/>
      <c r="AC7" s="346"/>
      <c r="AD7" s="184"/>
      <c r="AE7" s="184"/>
      <c r="AF7" s="184"/>
      <c r="AG7" s="184"/>
      <c r="AH7" s="184"/>
      <c r="AI7" s="346" t="s">
        <v>129</v>
      </c>
      <c r="AJ7" s="346"/>
      <c r="AK7" s="346"/>
      <c r="AL7" s="346"/>
      <c r="AM7" s="184"/>
      <c r="AN7" s="347"/>
      <c r="AO7" s="347"/>
      <c r="AP7" s="347"/>
      <c r="AQ7" s="347"/>
      <c r="AR7" s="398"/>
      <c r="AS7" s="399"/>
      <c r="AT7" s="399"/>
      <c r="AU7" s="399"/>
      <c r="AV7" s="399"/>
      <c r="AW7" s="399"/>
      <c r="AX7" s="399"/>
      <c r="AY7" s="399"/>
      <c r="AZ7" s="400"/>
    </row>
    <row r="8" spans="1:60" ht="33" customHeight="1" thickTop="1" x14ac:dyDescent="0.15">
      <c r="A8" s="333"/>
      <c r="B8" s="334"/>
      <c r="C8" s="334"/>
      <c r="D8" s="334"/>
      <c r="E8" s="334"/>
      <c r="F8" s="335"/>
      <c r="G8" s="355" t="s">
        <v>133</v>
      </c>
      <c r="H8" s="184"/>
      <c r="I8" s="184"/>
      <c r="J8" s="184"/>
      <c r="K8" s="184"/>
      <c r="L8" s="184" t="s">
        <v>72</v>
      </c>
      <c r="M8" s="200"/>
      <c r="N8" s="200"/>
      <c r="O8" s="200"/>
      <c r="P8" s="342"/>
      <c r="Q8" s="357"/>
      <c r="R8" s="358"/>
      <c r="S8" s="358"/>
      <c r="T8" s="359"/>
      <c r="U8" s="303" t="str">
        <f>IF(G13="","\__________",ROUNDDOWN(IF(G13=0,4100,3700+400*G13+IF(Q13&gt;28,400,14*Q13))*Q8*1.1,0))</f>
        <v>\__________</v>
      </c>
      <c r="V8" s="348"/>
      <c r="W8" s="348"/>
      <c r="X8" s="345"/>
      <c r="Y8" s="360"/>
      <c r="Z8" s="357"/>
      <c r="AA8" s="358"/>
      <c r="AB8" s="358"/>
      <c r="AC8" s="359"/>
      <c r="AD8" s="303" t="str">
        <f>IF(G13="","\__________",ROUNDDOWN(IF(G13=0,6900,6200+700*G13+IF(Q13=30,700,24*Q13))*Z8*1.1,0))</f>
        <v>\__________</v>
      </c>
      <c r="AE8" s="348"/>
      <c r="AF8" s="345"/>
      <c r="AG8" s="345"/>
      <c r="AH8" s="360"/>
      <c r="AI8" s="357"/>
      <c r="AJ8" s="358"/>
      <c r="AK8" s="358"/>
      <c r="AL8" s="359"/>
      <c r="AM8" s="303" t="str">
        <f>IF(G13="","\__________",ROUNDDOWN(IF(G13=0,5200,4500+700*G13+IF(Q13=30,700,24*Q13))*AI8*1.1,0))</f>
        <v>\__________</v>
      </c>
      <c r="AN8" s="345"/>
      <c r="AO8" s="345"/>
      <c r="AP8" s="345"/>
      <c r="AQ8" s="345"/>
      <c r="AR8" s="398"/>
      <c r="AS8" s="399"/>
      <c r="AT8" s="399"/>
      <c r="AU8" s="399"/>
      <c r="AV8" s="399"/>
      <c r="AW8" s="399"/>
      <c r="AX8" s="399"/>
      <c r="AY8" s="399"/>
      <c r="AZ8" s="400"/>
      <c r="BC8" s="34"/>
    </row>
    <row r="9" spans="1:60" ht="33" customHeight="1" thickBot="1" x14ac:dyDescent="0.2">
      <c r="A9" s="336"/>
      <c r="B9" s="337"/>
      <c r="C9" s="337"/>
      <c r="D9" s="337"/>
      <c r="E9" s="337"/>
      <c r="F9" s="338"/>
      <c r="G9" s="184"/>
      <c r="H9" s="184"/>
      <c r="I9" s="184"/>
      <c r="J9" s="184"/>
      <c r="K9" s="184"/>
      <c r="L9" s="354" t="s">
        <v>4</v>
      </c>
      <c r="M9" s="200"/>
      <c r="N9" s="200"/>
      <c r="O9" s="200"/>
      <c r="P9" s="342"/>
      <c r="Q9" s="349"/>
      <c r="R9" s="350"/>
      <c r="S9" s="350"/>
      <c r="T9" s="351"/>
      <c r="U9" s="303" t="str">
        <f>IF(Q13="","\__________",ROUNDDOWN(IF(Q13=0,160+120*G13,160+120*(G13+1))*Q9*1.1,0))</f>
        <v>\__________</v>
      </c>
      <c r="V9" s="348"/>
      <c r="W9" s="348"/>
      <c r="X9" s="348"/>
      <c r="Y9" s="356"/>
      <c r="Z9" s="349"/>
      <c r="AA9" s="350"/>
      <c r="AB9" s="350"/>
      <c r="AC9" s="351"/>
      <c r="AD9" s="303" t="str">
        <f>IF(Q13="","\__________",ROUNDDOWN(IF(Q13=0,160+120*G13,160+120*(G13+1))*Z9*1.1,0))</f>
        <v>\__________</v>
      </c>
      <c r="AE9" s="348"/>
      <c r="AF9" s="348"/>
      <c r="AG9" s="348"/>
      <c r="AH9" s="356"/>
      <c r="AI9" s="349"/>
      <c r="AJ9" s="350"/>
      <c r="AK9" s="350"/>
      <c r="AL9" s="351"/>
      <c r="AM9" s="303" t="str">
        <f>IF(Q13="","\__________",ROUNDDOWN(IF(Q13=0,360+180*G13,360+180*(G13+1))*AI9*1.1,0))</f>
        <v>\__________</v>
      </c>
      <c r="AN9" s="348"/>
      <c r="AO9" s="348"/>
      <c r="AP9" s="348"/>
      <c r="AQ9" s="348"/>
      <c r="AR9" s="266"/>
      <c r="AS9" s="401"/>
      <c r="AT9" s="401"/>
      <c r="AU9" s="401"/>
      <c r="AV9" s="401"/>
      <c r="AW9" s="401"/>
      <c r="AX9" s="401"/>
      <c r="AY9" s="401"/>
      <c r="AZ9" s="402"/>
    </row>
    <row r="10" spans="1:60" ht="33" customHeight="1" thickTop="1" thickBot="1" x14ac:dyDescent="0.2">
      <c r="A10" s="201" t="s">
        <v>5</v>
      </c>
      <c r="B10" s="202"/>
      <c r="C10" s="202"/>
      <c r="D10" s="202"/>
      <c r="E10" s="202"/>
      <c r="F10" s="202"/>
      <c r="G10" s="352" t="str">
        <f>IF(AN4="","",IF(Q8+Z8+AI8=0,SUM(U8:Y9,AD8:AH9,AM8:AQ9)+800,SUM(U8:Y9,AD8:AH9,AM8:AQ9)))</f>
        <v/>
      </c>
      <c r="H10" s="353"/>
      <c r="I10" s="353"/>
      <c r="J10" s="353"/>
      <c r="K10" s="353"/>
      <c r="L10" s="353"/>
      <c r="M10" s="353"/>
      <c r="N10" s="353"/>
      <c r="O10" s="353"/>
      <c r="P10" s="353"/>
      <c r="Q10" s="219" t="s">
        <v>85</v>
      </c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1"/>
      <c r="BA10" s="35"/>
    </row>
    <row r="11" spans="1:60" ht="33" customHeight="1" thickTop="1" thickBot="1" x14ac:dyDescent="0.2">
      <c r="A11" s="208" t="s">
        <v>68</v>
      </c>
      <c r="B11" s="208"/>
      <c r="C11" s="208"/>
      <c r="D11" s="208"/>
      <c r="E11" s="208"/>
      <c r="F11" s="209"/>
      <c r="G11" s="339"/>
      <c r="H11" s="340"/>
      <c r="I11" s="340"/>
      <c r="J11" s="340"/>
      <c r="K11" s="340"/>
      <c r="L11" s="340"/>
      <c r="M11" s="340"/>
      <c r="N11" s="340"/>
      <c r="O11" s="340"/>
      <c r="P11" s="341"/>
      <c r="Q11" s="216" t="s">
        <v>6</v>
      </c>
      <c r="R11" s="217"/>
      <c r="S11" s="217"/>
      <c r="T11" s="217"/>
      <c r="U11" s="217"/>
      <c r="V11" s="218"/>
      <c r="W11" s="222" t="s">
        <v>61</v>
      </c>
      <c r="X11" s="223"/>
      <c r="Y11" s="223"/>
      <c r="Z11" s="223"/>
      <c r="AA11" s="223"/>
      <c r="AB11" s="223"/>
      <c r="AC11" s="223"/>
      <c r="AD11" s="223"/>
      <c r="AE11" s="223"/>
      <c r="AF11" s="224"/>
      <c r="AG11" s="227" t="s">
        <v>138</v>
      </c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9"/>
    </row>
    <row r="12" spans="1:60" ht="33" customHeight="1" thickTop="1" thickBot="1" x14ac:dyDescent="0.2">
      <c r="A12" s="203" t="s">
        <v>69</v>
      </c>
      <c r="B12" s="203"/>
      <c r="C12" s="203"/>
      <c r="D12" s="203"/>
      <c r="E12" s="203"/>
      <c r="F12" s="204"/>
      <c r="G12" s="339"/>
      <c r="H12" s="340"/>
      <c r="I12" s="340"/>
      <c r="J12" s="340"/>
      <c r="K12" s="340"/>
      <c r="L12" s="340"/>
      <c r="M12" s="340"/>
      <c r="N12" s="340"/>
      <c r="O12" s="340"/>
      <c r="P12" s="341"/>
      <c r="Q12" s="361" t="s">
        <v>7</v>
      </c>
      <c r="R12" s="203"/>
      <c r="S12" s="203"/>
      <c r="T12" s="203"/>
      <c r="U12" s="203"/>
      <c r="V12" s="226"/>
      <c r="W12" s="234" t="s">
        <v>71</v>
      </c>
      <c r="X12" s="235"/>
      <c r="Y12" s="235"/>
      <c r="Z12" s="235"/>
      <c r="AA12" s="235"/>
      <c r="AB12" s="235"/>
      <c r="AC12" s="235"/>
      <c r="AD12" s="235"/>
      <c r="AE12" s="235"/>
      <c r="AF12" s="236"/>
      <c r="AG12" s="230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2"/>
    </row>
    <row r="13" spans="1:60" ht="33" customHeight="1" thickTop="1" thickBot="1" x14ac:dyDescent="0.2">
      <c r="A13" s="199" t="s">
        <v>70</v>
      </c>
      <c r="B13" s="200"/>
      <c r="C13" s="200"/>
      <c r="D13" s="200"/>
      <c r="E13" s="200"/>
      <c r="F13" s="200"/>
      <c r="G13" s="214" t="str">
        <f>IF(G12="","",DATEDIF(G11,BA13,"M"))</f>
        <v/>
      </c>
      <c r="H13" s="214"/>
      <c r="I13" s="214"/>
      <c r="J13" s="214"/>
      <c r="K13" s="215"/>
      <c r="L13" s="212" t="s">
        <v>8</v>
      </c>
      <c r="M13" s="212"/>
      <c r="N13" s="212"/>
      <c r="O13" s="212"/>
      <c r="P13" s="212"/>
      <c r="Q13" s="213" t="str">
        <f>IF(G12="","",DATEDIF(G11,BA13,"MD"))</f>
        <v/>
      </c>
      <c r="R13" s="214"/>
      <c r="S13" s="214"/>
      <c r="T13" s="214"/>
      <c r="U13" s="215"/>
      <c r="V13" s="212" t="s">
        <v>9</v>
      </c>
      <c r="W13" s="212"/>
      <c r="X13" s="212"/>
      <c r="Y13" s="212"/>
      <c r="Z13" s="61"/>
      <c r="AA13" s="36"/>
      <c r="AY13" s="37"/>
      <c r="AZ13" s="38"/>
      <c r="BA13" s="39">
        <f>G12+1</f>
        <v>1</v>
      </c>
    </row>
    <row r="14" spans="1:60" ht="33" customHeight="1" thickTop="1" thickBot="1" x14ac:dyDescent="0.2">
      <c r="A14" s="159" t="s">
        <v>64</v>
      </c>
      <c r="B14" s="160"/>
      <c r="C14" s="160"/>
      <c r="D14" s="160"/>
      <c r="E14" s="160"/>
      <c r="F14" s="161"/>
      <c r="G14" s="377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9"/>
      <c r="AB14" s="380" t="s">
        <v>56</v>
      </c>
      <c r="AC14" s="149"/>
      <c r="AD14" s="149"/>
      <c r="AE14" s="149"/>
      <c r="AF14" s="149"/>
      <c r="AG14" s="149"/>
      <c r="AH14" s="156" t="s">
        <v>57</v>
      </c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</row>
    <row r="15" spans="1:60" ht="11.25" customHeight="1" thickTop="1" thickBot="1" x14ac:dyDescent="0.2">
      <c r="A15" s="177" t="s">
        <v>12</v>
      </c>
      <c r="B15" s="178"/>
      <c r="C15" s="178"/>
      <c r="D15" s="178"/>
      <c r="E15" s="178"/>
      <c r="F15" s="178"/>
      <c r="G15" s="181" t="s">
        <v>62</v>
      </c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67" t="s">
        <v>65</v>
      </c>
      <c r="AR15" s="63"/>
      <c r="AS15" s="63"/>
      <c r="AT15" s="63"/>
      <c r="AU15" s="63"/>
      <c r="AV15" s="63"/>
      <c r="AW15" s="63"/>
      <c r="AX15" s="40"/>
      <c r="AY15" s="40"/>
      <c r="AZ15" s="41"/>
    </row>
    <row r="16" spans="1:60" ht="26.25" customHeight="1" thickTop="1" thickBot="1" x14ac:dyDescent="0.2">
      <c r="A16" s="179"/>
      <c r="B16" s="180"/>
      <c r="C16" s="180"/>
      <c r="D16" s="180"/>
      <c r="E16" s="180"/>
      <c r="F16" s="180"/>
      <c r="G16" s="183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362"/>
      <c r="AR16" s="363"/>
      <c r="AS16" s="363"/>
      <c r="AT16" s="363"/>
      <c r="AU16" s="363"/>
      <c r="AV16" s="363"/>
      <c r="AW16" s="364"/>
      <c r="AX16" s="71"/>
      <c r="AY16" s="71"/>
      <c r="AZ16" s="72"/>
    </row>
    <row r="17" spans="1:60" ht="33" customHeight="1" thickTop="1" thickBot="1" x14ac:dyDescent="0.2">
      <c r="A17" s="150" t="s">
        <v>67</v>
      </c>
      <c r="B17" s="151"/>
      <c r="C17" s="151"/>
      <c r="D17" s="151"/>
      <c r="E17" s="151"/>
      <c r="F17" s="152"/>
      <c r="G17" s="374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5"/>
      <c r="AX17" s="375"/>
      <c r="AY17" s="375"/>
      <c r="AZ17" s="376"/>
      <c r="BA17" s="42"/>
    </row>
    <row r="18" spans="1:60" ht="18" customHeight="1" thickTop="1" x14ac:dyDescent="0.15">
      <c r="A18" s="184" t="s">
        <v>13</v>
      </c>
      <c r="B18" s="185"/>
      <c r="C18" s="185"/>
      <c r="D18" s="185"/>
      <c r="E18" s="185"/>
      <c r="F18" s="186"/>
      <c r="G18" s="365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7"/>
      <c r="BA18" s="43"/>
      <c r="BB18" s="43"/>
      <c r="BC18" s="43"/>
      <c r="BD18" s="43"/>
      <c r="BE18" s="43"/>
      <c r="BF18" s="43"/>
      <c r="BG18" s="43"/>
      <c r="BH18" s="43"/>
    </row>
    <row r="19" spans="1:60" ht="18" customHeight="1" x14ac:dyDescent="0.15">
      <c r="A19" s="185"/>
      <c r="B19" s="185"/>
      <c r="C19" s="185"/>
      <c r="D19" s="185"/>
      <c r="E19" s="185"/>
      <c r="F19" s="186"/>
      <c r="G19" s="368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70"/>
      <c r="BA19" s="43"/>
      <c r="BB19" s="43"/>
      <c r="BC19" s="43"/>
      <c r="BD19" s="43"/>
      <c r="BE19" s="43"/>
      <c r="BF19" s="43"/>
      <c r="BG19" s="43"/>
      <c r="BH19" s="43"/>
    </row>
    <row r="20" spans="1:60" ht="18" customHeight="1" thickBot="1" x14ac:dyDescent="0.2">
      <c r="A20" s="185"/>
      <c r="B20" s="185"/>
      <c r="C20" s="185"/>
      <c r="D20" s="185"/>
      <c r="E20" s="185"/>
      <c r="F20" s="186"/>
      <c r="G20" s="371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3"/>
      <c r="BA20" s="43"/>
      <c r="BB20" s="43"/>
      <c r="BC20" s="43"/>
      <c r="BD20" s="43"/>
      <c r="BE20" s="43"/>
      <c r="BF20" s="43"/>
      <c r="BG20" s="43"/>
      <c r="BH20" s="43"/>
    </row>
    <row r="21" spans="1:60" s="44" customFormat="1" ht="37.5" customHeight="1" thickTop="1" x14ac:dyDescent="0.15">
      <c r="A21" s="176" t="s">
        <v>30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1:60" s="48" customFormat="1" x14ac:dyDescent="0.15">
      <c r="A22" s="97" t="s">
        <v>29</v>
      </c>
      <c r="B22" s="45"/>
      <c r="C22" s="45"/>
      <c r="D22" s="45"/>
      <c r="E22" s="45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98"/>
      <c r="AT22" s="47"/>
      <c r="AU22" s="47"/>
      <c r="AV22" s="47"/>
      <c r="AW22" s="47"/>
      <c r="AX22" s="47"/>
      <c r="AY22" s="47"/>
      <c r="AZ22" s="47"/>
      <c r="BD22" s="99"/>
    </row>
    <row r="23" spans="1:60" s="51" customFormat="1" ht="10.5" customHeight="1" x14ac:dyDescent="0.15">
      <c r="A23" s="312" t="s">
        <v>132</v>
      </c>
      <c r="B23" s="312"/>
      <c r="C23" s="312"/>
      <c r="D23" s="312"/>
      <c r="E23" s="312"/>
      <c r="F23" s="312"/>
      <c r="G23" s="312"/>
      <c r="H23" s="312"/>
      <c r="I23" s="312"/>
      <c r="K23" s="101"/>
      <c r="L23" s="110"/>
      <c r="M23" s="110"/>
      <c r="N23" s="110"/>
      <c r="O23" s="110"/>
      <c r="P23" s="110"/>
      <c r="Q23" s="110"/>
      <c r="R23" s="110"/>
      <c r="S23" s="11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</row>
    <row r="24" spans="1:60" s="51" customFormat="1" ht="10.5" customHeight="1" x14ac:dyDescent="0.15">
      <c r="A24" s="312"/>
      <c r="B24" s="312"/>
      <c r="C24" s="312"/>
      <c r="D24" s="312"/>
      <c r="E24" s="312"/>
      <c r="F24" s="312"/>
      <c r="G24" s="312"/>
      <c r="H24" s="312"/>
      <c r="I24" s="312"/>
      <c r="K24" s="101"/>
      <c r="L24" s="101"/>
      <c r="M24" s="50"/>
      <c r="N24" s="110"/>
      <c r="O24" s="110"/>
      <c r="P24" s="110"/>
      <c r="Q24" s="110"/>
      <c r="R24" s="110"/>
      <c r="S24" s="110"/>
      <c r="T24" s="50"/>
      <c r="U24" s="50"/>
      <c r="V24" s="50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50"/>
      <c r="AQ24" s="50"/>
      <c r="AR24" s="50"/>
      <c r="AS24" s="50"/>
      <c r="AT24" s="50"/>
      <c r="AU24" s="50"/>
    </row>
    <row r="25" spans="1:60" s="51" customFormat="1" ht="10.5" customHeight="1" x14ac:dyDescent="0.15">
      <c r="A25" s="312" t="s">
        <v>131</v>
      </c>
      <c r="B25" s="312"/>
      <c r="C25" s="312"/>
      <c r="D25" s="312"/>
      <c r="E25" s="312"/>
      <c r="F25" s="312"/>
      <c r="G25" s="312"/>
      <c r="H25" s="312"/>
      <c r="I25" s="312"/>
      <c r="K25" s="50"/>
      <c r="L25" s="10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115"/>
      <c r="X25" s="115"/>
      <c r="Y25" s="115"/>
      <c r="Z25" s="115"/>
      <c r="AA25" s="115"/>
      <c r="AB25" s="115"/>
      <c r="AC25" s="115"/>
      <c r="AD25" s="115"/>
      <c r="AE25" s="115"/>
      <c r="AF25" s="116"/>
      <c r="AG25" s="116"/>
      <c r="AH25" s="116"/>
      <c r="AI25" s="116"/>
      <c r="AJ25" s="116"/>
      <c r="AK25" s="116"/>
      <c r="AL25" s="117"/>
      <c r="AM25" s="117"/>
      <c r="AN25" s="117"/>
      <c r="AO25" s="117"/>
      <c r="AP25" s="50"/>
      <c r="AQ25" s="50"/>
      <c r="AR25" s="50"/>
      <c r="AS25" s="50"/>
      <c r="AT25" s="50"/>
      <c r="AU25" s="50"/>
    </row>
    <row r="26" spans="1:60" s="51" customFormat="1" ht="10.5" customHeight="1" x14ac:dyDescent="0.15">
      <c r="A26" s="312"/>
      <c r="B26" s="312"/>
      <c r="C26" s="312"/>
      <c r="D26" s="312"/>
      <c r="E26" s="312"/>
      <c r="F26" s="312"/>
      <c r="G26" s="312"/>
      <c r="H26" s="312"/>
      <c r="I26" s="312"/>
      <c r="K26" s="50"/>
      <c r="L26" s="10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115"/>
      <c r="X26" s="115"/>
      <c r="Y26" s="115"/>
      <c r="Z26" s="115"/>
      <c r="AA26" s="115"/>
      <c r="AB26" s="115"/>
      <c r="AC26" s="115"/>
      <c r="AD26" s="115"/>
      <c r="AE26" s="115"/>
      <c r="AF26" s="116"/>
      <c r="AG26" s="116"/>
      <c r="AH26" s="116"/>
      <c r="AI26" s="116"/>
      <c r="AJ26" s="116"/>
      <c r="AK26" s="116"/>
      <c r="AL26" s="117"/>
      <c r="AM26" s="117"/>
      <c r="AN26" s="117"/>
      <c r="AO26" s="117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</row>
    <row r="27" spans="1:60" s="51" customFormat="1" ht="10.5" customHeight="1" x14ac:dyDescent="0.15">
      <c r="A27" s="314" t="s">
        <v>144</v>
      </c>
      <c r="B27" s="314"/>
      <c r="C27" s="314"/>
      <c r="D27" s="314"/>
      <c r="E27" s="314"/>
      <c r="F27" s="314"/>
      <c r="G27" s="314"/>
      <c r="H27" s="314"/>
      <c r="I27" s="314"/>
      <c r="K27" s="50"/>
      <c r="L27" s="101"/>
      <c r="M27" s="50"/>
      <c r="N27" s="99"/>
      <c r="O27" s="101"/>
      <c r="P27" s="50"/>
      <c r="Q27" s="50"/>
      <c r="R27" s="50"/>
      <c r="S27" s="50"/>
      <c r="T27" s="50"/>
      <c r="U27" s="50"/>
      <c r="V27" s="50"/>
      <c r="W27" s="115"/>
      <c r="X27" s="115"/>
      <c r="Y27" s="115"/>
      <c r="Z27" s="115"/>
      <c r="AA27" s="115"/>
      <c r="AB27" s="115"/>
      <c r="AC27" s="115"/>
      <c r="AD27" s="115"/>
      <c r="AE27" s="115"/>
      <c r="AF27" s="116"/>
      <c r="AG27" s="116"/>
      <c r="AH27" s="116"/>
      <c r="AI27" s="116"/>
      <c r="AJ27" s="116"/>
      <c r="AK27" s="116"/>
      <c r="AL27" s="117"/>
      <c r="AM27" s="117"/>
      <c r="AN27" s="117"/>
      <c r="AO27" s="117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</row>
    <row r="28" spans="1:60" s="51" customFormat="1" ht="10.5" customHeight="1" x14ac:dyDescent="0.15">
      <c r="A28" s="314"/>
      <c r="B28" s="314"/>
      <c r="C28" s="314"/>
      <c r="D28" s="314"/>
      <c r="E28" s="314"/>
      <c r="F28" s="314"/>
      <c r="G28" s="314"/>
      <c r="H28" s="314"/>
      <c r="I28" s="314"/>
      <c r="K28" s="50"/>
      <c r="L28" s="50"/>
      <c r="M28" s="50"/>
      <c r="N28" s="99"/>
      <c r="O28" s="101"/>
      <c r="P28" s="101"/>
      <c r="Q28" s="101"/>
      <c r="R28" s="101"/>
      <c r="S28" s="101"/>
      <c r="T28" s="101"/>
      <c r="U28" s="101"/>
      <c r="V28" s="50"/>
      <c r="W28" s="115"/>
      <c r="X28" s="115"/>
      <c r="Y28" s="115"/>
      <c r="Z28" s="115"/>
      <c r="AA28" s="115"/>
      <c r="AB28" s="115"/>
      <c r="AC28" s="115"/>
      <c r="AD28" s="115"/>
      <c r="AE28" s="115"/>
      <c r="AF28" s="116"/>
      <c r="AG28" s="116"/>
      <c r="AH28" s="116"/>
      <c r="AI28" s="116"/>
      <c r="AJ28" s="116"/>
      <c r="AK28" s="116"/>
      <c r="AL28" s="117"/>
      <c r="AM28" s="117"/>
      <c r="AN28" s="117"/>
      <c r="AO28" s="117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</row>
    <row r="29" spans="1:60" s="51" customFormat="1" ht="10.5" customHeight="1" x14ac:dyDescent="0.15">
      <c r="A29" s="313" t="s">
        <v>135</v>
      </c>
      <c r="B29" s="313"/>
      <c r="C29" s="313"/>
      <c r="D29" s="313"/>
      <c r="E29" s="313"/>
      <c r="F29" s="313"/>
      <c r="G29" s="313"/>
      <c r="H29" s="313"/>
      <c r="I29" s="313"/>
      <c r="J29" s="50"/>
      <c r="K29" s="50"/>
      <c r="L29" s="50"/>
      <c r="M29" s="50"/>
      <c r="N29" s="101"/>
      <c r="O29" s="101"/>
      <c r="P29" s="101"/>
      <c r="Q29" s="101"/>
      <c r="R29" s="101"/>
      <c r="S29" s="101"/>
      <c r="T29" s="101"/>
      <c r="U29" s="101"/>
      <c r="V29" s="50"/>
      <c r="W29" s="115"/>
      <c r="X29" s="115"/>
      <c r="Y29" s="115"/>
      <c r="Z29" s="115"/>
      <c r="AA29" s="115"/>
      <c r="AB29" s="115"/>
      <c r="AC29" s="115"/>
      <c r="AD29" s="115"/>
      <c r="AE29" s="115"/>
      <c r="AF29" s="116"/>
      <c r="AG29" s="116"/>
      <c r="AH29" s="116"/>
      <c r="AI29" s="116"/>
      <c r="AJ29" s="116"/>
      <c r="AK29" s="116"/>
      <c r="AL29" s="117"/>
      <c r="AM29" s="117"/>
      <c r="AN29" s="117"/>
      <c r="AO29" s="117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48"/>
    </row>
    <row r="30" spans="1:60" s="48" customFormat="1" ht="10.5" customHeight="1" x14ac:dyDescent="0.15">
      <c r="A30" s="313"/>
      <c r="B30" s="313"/>
      <c r="C30" s="313"/>
      <c r="D30" s="313"/>
      <c r="E30" s="313"/>
      <c r="F30" s="313"/>
      <c r="G30" s="313"/>
      <c r="H30" s="313"/>
      <c r="I30" s="313"/>
      <c r="J30" s="99"/>
      <c r="K30" s="99"/>
      <c r="L30" s="99"/>
      <c r="M30" s="99"/>
      <c r="N30" s="101"/>
      <c r="O30" s="101"/>
      <c r="P30" s="101"/>
      <c r="Q30" s="101"/>
      <c r="R30" s="101"/>
      <c r="S30" s="101"/>
      <c r="T30" s="101"/>
      <c r="U30" s="101"/>
      <c r="V30" s="99"/>
      <c r="W30" s="115"/>
      <c r="X30" s="115"/>
      <c r="Y30" s="115"/>
      <c r="Z30" s="115"/>
      <c r="AA30" s="115"/>
      <c r="AB30" s="115"/>
      <c r="AC30" s="115"/>
      <c r="AD30" s="115"/>
      <c r="AE30" s="115"/>
      <c r="AF30" s="116"/>
      <c r="AG30" s="116"/>
      <c r="AH30" s="116"/>
      <c r="AI30" s="116"/>
      <c r="AJ30" s="116"/>
      <c r="AK30" s="116"/>
      <c r="AL30" s="117"/>
      <c r="AM30" s="117"/>
      <c r="AN30" s="117"/>
      <c r="AO30" s="117"/>
      <c r="AP30" s="99"/>
      <c r="AQ30" s="99"/>
      <c r="AR30" s="50"/>
      <c r="AS30" s="50"/>
      <c r="AT30" s="99"/>
      <c r="AU30" s="99"/>
      <c r="AV30" s="99"/>
      <c r="AW30" s="99"/>
      <c r="AX30" s="99"/>
      <c r="AY30" s="99"/>
      <c r="AZ30" s="99"/>
    </row>
    <row r="31" spans="1:60" s="51" customFormat="1" ht="10.5" customHeight="1" x14ac:dyDescent="0.15">
      <c r="A31" s="99"/>
      <c r="B31" s="99"/>
      <c r="C31" s="121"/>
      <c r="D31" s="122"/>
      <c r="E31" s="122"/>
      <c r="F31" s="45"/>
      <c r="G31" s="45"/>
      <c r="H31" s="106"/>
      <c r="I31" s="106"/>
      <c r="J31" s="106"/>
      <c r="K31" s="103"/>
      <c r="L31" s="103"/>
      <c r="M31" s="106"/>
      <c r="N31" s="106"/>
      <c r="O31" s="106"/>
      <c r="P31" s="103"/>
      <c r="Q31" s="103"/>
      <c r="R31" s="50"/>
      <c r="S31" s="50"/>
      <c r="AS31" s="97"/>
      <c r="AT31" s="97"/>
      <c r="AU31" s="97"/>
      <c r="AV31" s="97"/>
      <c r="AW31" s="97"/>
      <c r="AX31" s="97"/>
      <c r="AY31" s="50"/>
      <c r="AZ31" s="50"/>
    </row>
    <row r="32" spans="1:60" s="56" customFormat="1" ht="13.5" customHeight="1" x14ac:dyDescent="0.15">
      <c r="A32" s="102"/>
      <c r="B32" s="102"/>
      <c r="C32" s="120"/>
      <c r="D32" s="120"/>
      <c r="E32" s="120"/>
      <c r="F32" s="123"/>
      <c r="G32" s="123"/>
      <c r="H32" s="53"/>
      <c r="I32" s="107"/>
      <c r="J32" s="107"/>
      <c r="K32" s="104"/>
      <c r="L32" s="104"/>
      <c r="M32" s="107"/>
      <c r="N32" s="107"/>
      <c r="O32" s="107"/>
      <c r="P32" s="104"/>
      <c r="Q32" s="104"/>
      <c r="R32" s="53" t="s">
        <v>55</v>
      </c>
      <c r="S32" s="53"/>
      <c r="U32" s="53"/>
      <c r="V32" s="53"/>
      <c r="W32" s="53"/>
      <c r="X32" s="53"/>
      <c r="Y32" s="53"/>
      <c r="Z32" s="53"/>
      <c r="AA32" s="53"/>
      <c r="AB32" s="53"/>
      <c r="AC32" s="51"/>
      <c r="AD32" s="51"/>
      <c r="AE32" s="51"/>
      <c r="AF32" s="53"/>
      <c r="AG32" s="53"/>
      <c r="AH32" s="53"/>
      <c r="AI32" s="53"/>
      <c r="AJ32" s="53"/>
      <c r="AK32" s="53"/>
      <c r="AL32" s="51"/>
      <c r="AM32" s="51"/>
      <c r="AS32" s="54"/>
      <c r="AT32" s="54"/>
      <c r="AU32" s="54"/>
      <c r="AV32" s="97"/>
      <c r="AW32" s="97"/>
      <c r="AX32" s="97"/>
      <c r="AY32" s="50"/>
      <c r="AZ32" s="50"/>
      <c r="BA32" s="55"/>
      <c r="BB32" s="55"/>
      <c r="BC32" s="55"/>
      <c r="BE32" s="100"/>
      <c r="BF32" s="100"/>
      <c r="BG32" s="100"/>
    </row>
    <row r="33" spans="1:57" s="51" customFormat="1" ht="24.75" customHeight="1" x14ac:dyDescent="0.15">
      <c r="A33" s="52"/>
      <c r="B33" s="57"/>
      <c r="C33" s="137"/>
      <c r="D33" s="138"/>
      <c r="E33" s="138"/>
      <c r="F33" s="138"/>
      <c r="G33" s="139"/>
      <c r="H33" s="137" t="s">
        <v>137</v>
      </c>
      <c r="I33" s="157"/>
      <c r="J33" s="157"/>
      <c r="K33" s="157"/>
      <c r="L33" s="158"/>
      <c r="M33" s="137" t="s">
        <v>137</v>
      </c>
      <c r="N33" s="157"/>
      <c r="O33" s="157"/>
      <c r="P33" s="157"/>
      <c r="Q33" s="158"/>
      <c r="R33" s="132" t="s">
        <v>134</v>
      </c>
      <c r="S33" s="135"/>
      <c r="T33" s="135"/>
      <c r="U33" s="135"/>
      <c r="V33" s="136"/>
      <c r="W33" s="132"/>
      <c r="X33" s="133"/>
      <c r="Y33" s="133"/>
      <c r="Z33" s="133"/>
      <c r="AA33" s="134"/>
      <c r="AB33" s="132" t="s">
        <v>134</v>
      </c>
      <c r="AC33" s="135"/>
      <c r="AD33" s="135"/>
      <c r="AE33" s="135"/>
      <c r="AF33" s="136"/>
      <c r="AG33" s="132"/>
      <c r="AH33" s="133"/>
      <c r="AI33" s="133"/>
      <c r="AJ33" s="133"/>
      <c r="AK33" s="134"/>
      <c r="AL33" s="132"/>
      <c r="AM33" s="133"/>
      <c r="AN33" s="133"/>
      <c r="AO33" s="133"/>
      <c r="AP33" s="134"/>
      <c r="AQ33" s="132"/>
      <c r="AR33" s="133"/>
      <c r="AS33" s="133"/>
      <c r="AT33" s="133"/>
      <c r="AU33" s="134"/>
      <c r="AV33" s="58"/>
      <c r="AW33" s="58"/>
      <c r="AX33" s="58"/>
      <c r="AY33" s="58"/>
      <c r="BC33" s="58"/>
    </row>
    <row r="34" spans="1:57" s="51" customFormat="1" ht="16.5" customHeight="1" x14ac:dyDescent="0.15">
      <c r="A34" s="324" t="s">
        <v>14</v>
      </c>
      <c r="B34" s="325"/>
      <c r="C34" s="317" t="s">
        <v>15</v>
      </c>
      <c r="D34" s="124"/>
      <c r="E34" s="124"/>
      <c r="F34" s="124"/>
      <c r="G34" s="318"/>
      <c r="H34" s="319" t="s">
        <v>145</v>
      </c>
      <c r="I34" s="124"/>
      <c r="J34" s="124"/>
      <c r="K34" s="124"/>
      <c r="L34" s="318"/>
      <c r="M34" s="124" t="s">
        <v>16</v>
      </c>
      <c r="N34" s="125"/>
      <c r="O34" s="125"/>
      <c r="P34" s="125"/>
      <c r="Q34" s="125"/>
      <c r="R34" s="317" t="s">
        <v>17</v>
      </c>
      <c r="S34" s="124"/>
      <c r="T34" s="124"/>
      <c r="U34" s="124"/>
      <c r="V34" s="318"/>
      <c r="W34" s="142" t="s">
        <v>18</v>
      </c>
      <c r="X34" s="143"/>
      <c r="Y34" s="143"/>
      <c r="Z34" s="143"/>
      <c r="AA34" s="144"/>
      <c r="AB34" s="168" t="s">
        <v>20</v>
      </c>
      <c r="AC34" s="169"/>
      <c r="AD34" s="169"/>
      <c r="AE34" s="169"/>
      <c r="AF34" s="170"/>
      <c r="AG34" s="142" t="s">
        <v>19</v>
      </c>
      <c r="AH34" s="143"/>
      <c r="AI34" s="143"/>
      <c r="AJ34" s="143"/>
      <c r="AK34" s="144"/>
      <c r="AL34" s="142" t="s">
        <v>21</v>
      </c>
      <c r="AM34" s="143"/>
      <c r="AN34" s="143"/>
      <c r="AO34" s="143"/>
      <c r="AP34" s="144"/>
      <c r="AQ34" s="168" t="s">
        <v>136</v>
      </c>
      <c r="AR34" s="169"/>
      <c r="AS34" s="169"/>
      <c r="AT34" s="169"/>
      <c r="AU34" s="170"/>
      <c r="AV34" s="58"/>
      <c r="AW34" s="58"/>
      <c r="AX34" s="58"/>
      <c r="AY34" s="58"/>
      <c r="AZ34" s="58"/>
      <c r="BA34" s="58"/>
      <c r="BB34" s="58"/>
      <c r="BC34" s="58"/>
    </row>
    <row r="35" spans="1:57" s="51" customFormat="1" ht="16.5" customHeight="1" x14ac:dyDescent="0.15">
      <c r="A35" s="324"/>
      <c r="B35" s="325"/>
      <c r="C35" s="317"/>
      <c r="D35" s="124"/>
      <c r="E35" s="124"/>
      <c r="F35" s="124"/>
      <c r="G35" s="318"/>
      <c r="H35" s="317"/>
      <c r="I35" s="124"/>
      <c r="J35" s="124"/>
      <c r="K35" s="124"/>
      <c r="L35" s="318"/>
      <c r="M35" s="125"/>
      <c r="N35" s="125"/>
      <c r="O35" s="125"/>
      <c r="P35" s="125"/>
      <c r="Q35" s="125"/>
      <c r="R35" s="317"/>
      <c r="S35" s="124"/>
      <c r="T35" s="124"/>
      <c r="U35" s="124"/>
      <c r="V35" s="318"/>
      <c r="W35" s="145"/>
      <c r="X35" s="146"/>
      <c r="Y35" s="146"/>
      <c r="Z35" s="146"/>
      <c r="AA35" s="147"/>
      <c r="AB35" s="171"/>
      <c r="AC35" s="172"/>
      <c r="AD35" s="172"/>
      <c r="AE35" s="172"/>
      <c r="AF35" s="173"/>
      <c r="AG35" s="145"/>
      <c r="AH35" s="146"/>
      <c r="AI35" s="146"/>
      <c r="AJ35" s="146"/>
      <c r="AK35" s="147"/>
      <c r="AL35" s="145"/>
      <c r="AM35" s="146"/>
      <c r="AN35" s="146"/>
      <c r="AO35" s="146"/>
      <c r="AP35" s="147"/>
      <c r="AQ35" s="171"/>
      <c r="AR35" s="172"/>
      <c r="AS35" s="172"/>
      <c r="AT35" s="172"/>
      <c r="AU35" s="173"/>
      <c r="AV35" s="49"/>
      <c r="AW35" s="49"/>
      <c r="AX35" s="49"/>
      <c r="AY35" s="49"/>
      <c r="AZ35" s="49"/>
      <c r="BA35" s="49"/>
      <c r="BB35" s="49"/>
      <c r="BC35" s="49"/>
    </row>
    <row r="36" spans="1:57" s="51" customFormat="1" ht="16.5" customHeight="1" x14ac:dyDescent="0.15">
      <c r="A36" s="320" t="s">
        <v>22</v>
      </c>
      <c r="B36" s="321"/>
      <c r="C36" s="126"/>
      <c r="D36" s="127"/>
      <c r="E36" s="127"/>
      <c r="F36" s="127"/>
      <c r="G36" s="128"/>
      <c r="H36" s="328"/>
      <c r="I36" s="329"/>
      <c r="J36" s="329"/>
      <c r="K36" s="329"/>
      <c r="L36" s="329"/>
      <c r="M36" s="126"/>
      <c r="N36" s="127"/>
      <c r="O36" s="127"/>
      <c r="P36" s="127"/>
      <c r="Q36" s="128"/>
      <c r="R36" s="126"/>
      <c r="S36" s="127"/>
      <c r="T36" s="127"/>
      <c r="U36" s="127"/>
      <c r="V36" s="128"/>
      <c r="W36" s="127"/>
      <c r="X36" s="127"/>
      <c r="Y36" s="127"/>
      <c r="Z36" s="127"/>
      <c r="AA36" s="127"/>
      <c r="AB36" s="126"/>
      <c r="AC36" s="127"/>
      <c r="AD36" s="127"/>
      <c r="AE36" s="127"/>
      <c r="AF36" s="128"/>
      <c r="AG36" s="126"/>
      <c r="AH36" s="127"/>
      <c r="AI36" s="127"/>
      <c r="AJ36" s="127"/>
      <c r="AK36" s="128"/>
      <c r="AL36" s="127"/>
      <c r="AM36" s="127"/>
      <c r="AN36" s="127"/>
      <c r="AO36" s="127"/>
      <c r="AP36" s="127"/>
      <c r="AQ36" s="126"/>
      <c r="AR36" s="127"/>
      <c r="AS36" s="127"/>
      <c r="AT36" s="127"/>
      <c r="AU36" s="128"/>
      <c r="AV36" s="49"/>
      <c r="AW36" s="49"/>
      <c r="AX36" s="49"/>
      <c r="AY36" s="49"/>
      <c r="AZ36" s="49"/>
      <c r="BA36" s="311"/>
      <c r="BB36" s="311"/>
      <c r="BC36" s="311"/>
      <c r="BD36" s="48"/>
      <c r="BE36" s="48"/>
    </row>
    <row r="37" spans="1:57" s="51" customFormat="1" ht="16.5" customHeight="1" x14ac:dyDescent="0.15">
      <c r="A37" s="322"/>
      <c r="B37" s="323"/>
      <c r="C37" s="129"/>
      <c r="D37" s="130"/>
      <c r="E37" s="130"/>
      <c r="F37" s="130"/>
      <c r="G37" s="131"/>
      <c r="H37" s="330"/>
      <c r="I37" s="330"/>
      <c r="J37" s="330"/>
      <c r="K37" s="330"/>
      <c r="L37" s="330"/>
      <c r="M37" s="129"/>
      <c r="N37" s="130"/>
      <c r="O37" s="130"/>
      <c r="P37" s="130"/>
      <c r="Q37" s="131"/>
      <c r="R37" s="129"/>
      <c r="S37" s="130"/>
      <c r="T37" s="130"/>
      <c r="U37" s="130"/>
      <c r="V37" s="131"/>
      <c r="W37" s="130"/>
      <c r="X37" s="130"/>
      <c r="Y37" s="130"/>
      <c r="Z37" s="130"/>
      <c r="AA37" s="130"/>
      <c r="AB37" s="129"/>
      <c r="AC37" s="130"/>
      <c r="AD37" s="130"/>
      <c r="AE37" s="130"/>
      <c r="AF37" s="131"/>
      <c r="AG37" s="129"/>
      <c r="AH37" s="130"/>
      <c r="AI37" s="130"/>
      <c r="AJ37" s="130"/>
      <c r="AK37" s="131"/>
      <c r="AL37" s="130"/>
      <c r="AM37" s="130"/>
      <c r="AN37" s="130"/>
      <c r="AO37" s="130"/>
      <c r="AP37" s="130"/>
      <c r="AQ37" s="129"/>
      <c r="AR37" s="130"/>
      <c r="AS37" s="130"/>
      <c r="AT37" s="130"/>
      <c r="AU37" s="131"/>
      <c r="AV37" s="49"/>
      <c r="AW37" s="49"/>
      <c r="AX37" s="49"/>
      <c r="AY37" s="49"/>
      <c r="AZ37" s="49"/>
      <c r="BA37" s="311"/>
      <c r="BB37" s="311"/>
      <c r="BC37" s="311"/>
      <c r="BD37" s="48"/>
      <c r="BE37" s="48"/>
    </row>
    <row r="38" spans="1:57" s="51" customFormat="1" ht="16.5" customHeight="1" x14ac:dyDescent="0.15">
      <c r="A38" s="324" t="s">
        <v>23</v>
      </c>
      <c r="B38" s="325"/>
      <c r="C38" s="326"/>
      <c r="D38" s="312"/>
      <c r="E38" s="312"/>
      <c r="F38" s="312"/>
      <c r="G38" s="327"/>
      <c r="H38" s="312"/>
      <c r="I38" s="312"/>
      <c r="J38" s="312"/>
      <c r="K38" s="312"/>
      <c r="L38" s="312"/>
      <c r="M38" s="326"/>
      <c r="N38" s="312"/>
      <c r="O38" s="312"/>
      <c r="P38" s="312"/>
      <c r="Q38" s="327"/>
      <c r="R38" s="326"/>
      <c r="S38" s="312"/>
      <c r="T38" s="312"/>
      <c r="U38" s="312"/>
      <c r="V38" s="327"/>
      <c r="W38" s="312"/>
      <c r="X38" s="312"/>
      <c r="Y38" s="312"/>
      <c r="Z38" s="312"/>
      <c r="AA38" s="312"/>
      <c r="AB38" s="326"/>
      <c r="AC38" s="312"/>
      <c r="AD38" s="312"/>
      <c r="AE38" s="312"/>
      <c r="AF38" s="327"/>
      <c r="AG38" s="326"/>
      <c r="AH38" s="312"/>
      <c r="AI38" s="312"/>
      <c r="AJ38" s="312"/>
      <c r="AK38" s="327"/>
      <c r="AL38" s="312"/>
      <c r="AM38" s="312"/>
      <c r="AN38" s="312"/>
      <c r="AO38" s="312"/>
      <c r="AP38" s="312"/>
      <c r="AQ38" s="326"/>
      <c r="AR38" s="312"/>
      <c r="AS38" s="312"/>
      <c r="AT38" s="312"/>
      <c r="AU38" s="327"/>
      <c r="AV38" s="49"/>
      <c r="AW38" s="49"/>
      <c r="AX38" s="49"/>
      <c r="AY38" s="49"/>
      <c r="AZ38" s="49"/>
      <c r="BA38" s="49"/>
      <c r="BB38" s="49"/>
      <c r="BC38" s="49"/>
    </row>
    <row r="39" spans="1:57" s="51" customFormat="1" ht="16.5" customHeight="1" x14ac:dyDescent="0.15">
      <c r="A39" s="322"/>
      <c r="B39" s="323"/>
      <c r="C39" s="129"/>
      <c r="D39" s="130"/>
      <c r="E39" s="130"/>
      <c r="F39" s="130"/>
      <c r="G39" s="131"/>
      <c r="H39" s="130"/>
      <c r="I39" s="130"/>
      <c r="J39" s="130"/>
      <c r="K39" s="130"/>
      <c r="L39" s="130"/>
      <c r="M39" s="129"/>
      <c r="N39" s="130"/>
      <c r="O39" s="130"/>
      <c r="P39" s="130"/>
      <c r="Q39" s="131"/>
      <c r="R39" s="129"/>
      <c r="S39" s="130"/>
      <c r="T39" s="130"/>
      <c r="U39" s="130"/>
      <c r="V39" s="131"/>
      <c r="W39" s="130"/>
      <c r="X39" s="130"/>
      <c r="Y39" s="130"/>
      <c r="Z39" s="130"/>
      <c r="AA39" s="130"/>
      <c r="AB39" s="129"/>
      <c r="AC39" s="130"/>
      <c r="AD39" s="130"/>
      <c r="AE39" s="130"/>
      <c r="AF39" s="131"/>
      <c r="AG39" s="129"/>
      <c r="AH39" s="130"/>
      <c r="AI39" s="130"/>
      <c r="AJ39" s="130"/>
      <c r="AK39" s="131"/>
      <c r="AL39" s="130"/>
      <c r="AM39" s="130"/>
      <c r="AN39" s="130"/>
      <c r="AO39" s="130"/>
      <c r="AP39" s="130"/>
      <c r="AQ39" s="129"/>
      <c r="AR39" s="130"/>
      <c r="AS39" s="130"/>
      <c r="AT39" s="130"/>
      <c r="AU39" s="131"/>
    </row>
    <row r="41" spans="1:57" x14ac:dyDescent="0.15">
      <c r="A41" s="118" t="s">
        <v>146</v>
      </c>
      <c r="B41" s="119"/>
      <c r="C41" s="119"/>
      <c r="D41" s="119"/>
      <c r="E41" s="119"/>
      <c r="F41" s="119"/>
      <c r="G41" s="119"/>
      <c r="H41" s="119"/>
      <c r="I41" s="119"/>
      <c r="J41" s="118" t="s">
        <v>146</v>
      </c>
      <c r="K41" s="119"/>
      <c r="L41" s="119"/>
      <c r="M41" s="119"/>
      <c r="N41" s="119"/>
      <c r="O41" s="119"/>
    </row>
    <row r="42" spans="1:57" x14ac:dyDescent="0.15">
      <c r="A42" s="118" t="s">
        <v>147</v>
      </c>
      <c r="B42" s="119"/>
      <c r="C42" s="119"/>
      <c r="D42" s="119"/>
      <c r="E42" s="119"/>
      <c r="F42" s="119"/>
      <c r="G42" s="119"/>
      <c r="H42" s="119"/>
      <c r="I42" s="119"/>
      <c r="J42" s="118" t="s">
        <v>147</v>
      </c>
      <c r="K42" s="119"/>
      <c r="L42" s="119"/>
      <c r="M42" s="119"/>
      <c r="N42" s="119"/>
      <c r="O42" s="119"/>
    </row>
    <row r="43" spans="1:57" x14ac:dyDescent="0.15">
      <c r="A43" s="118" t="s">
        <v>149</v>
      </c>
      <c r="B43" s="119"/>
      <c r="C43" s="119"/>
      <c r="D43" s="119"/>
      <c r="E43" s="119"/>
      <c r="F43" s="119"/>
      <c r="G43" s="119"/>
      <c r="H43" s="119"/>
      <c r="I43" s="119"/>
      <c r="J43" s="118" t="s">
        <v>149</v>
      </c>
      <c r="K43" s="119"/>
      <c r="L43" s="119"/>
      <c r="M43" s="119"/>
      <c r="N43" s="119"/>
      <c r="O43" s="119"/>
    </row>
    <row r="44" spans="1:57" x14ac:dyDescent="0.15">
      <c r="A44" s="118" t="s">
        <v>150</v>
      </c>
      <c r="B44" s="119"/>
      <c r="C44" s="119"/>
      <c r="D44" s="119"/>
      <c r="E44" s="119"/>
      <c r="F44" s="119"/>
      <c r="G44" s="119"/>
      <c r="H44" s="119"/>
      <c r="I44" s="119"/>
      <c r="J44" s="118" t="s">
        <v>152</v>
      </c>
      <c r="K44" s="119"/>
      <c r="L44" s="119"/>
      <c r="M44" s="119"/>
      <c r="N44" s="119"/>
      <c r="O44" s="119"/>
    </row>
    <row r="45" spans="1:57" x14ac:dyDescent="0.15">
      <c r="A45" s="118" t="s">
        <v>151</v>
      </c>
      <c r="B45" s="118"/>
      <c r="C45" s="118"/>
      <c r="D45" s="118"/>
      <c r="E45" s="118"/>
      <c r="F45" s="118"/>
      <c r="G45" s="119"/>
      <c r="H45" s="119"/>
      <c r="I45" s="119"/>
      <c r="J45" s="118"/>
      <c r="K45" s="119"/>
      <c r="L45" s="119"/>
      <c r="M45" s="119"/>
      <c r="N45" s="119"/>
      <c r="O45" s="119"/>
    </row>
  </sheetData>
  <protectedRanges>
    <protectedRange sqref="AN4:AN6" name="範囲1"/>
    <protectedRange sqref="Z8:AC9 AI8:AL9 Q8:T9" name="範囲2"/>
    <protectedRange sqref="G11:P12" name="範囲3"/>
    <protectedRange sqref="G14 AQ16 G17:G18" name="範囲4"/>
  </protectedRanges>
  <mergeCells count="98">
    <mergeCell ref="A38:B39"/>
    <mergeCell ref="C38:G39"/>
    <mergeCell ref="H38:L39"/>
    <mergeCell ref="R38:V39"/>
    <mergeCell ref="AQ36:AU37"/>
    <mergeCell ref="M36:Q37"/>
    <mergeCell ref="A36:B37"/>
    <mergeCell ref="C36:G37"/>
    <mergeCell ref="H36:L37"/>
    <mergeCell ref="R36:V37"/>
    <mergeCell ref="AL38:AP39"/>
    <mergeCell ref="AQ38:AU39"/>
    <mergeCell ref="M38:Q39"/>
    <mergeCell ref="W38:AA39"/>
    <mergeCell ref="AB38:AF39"/>
    <mergeCell ref="AG38:AK39"/>
    <mergeCell ref="BA36:BC36"/>
    <mergeCell ref="BA37:BC37"/>
    <mergeCell ref="W36:AA37"/>
    <mergeCell ref="AB36:AF37"/>
    <mergeCell ref="AG36:AK37"/>
    <mergeCell ref="AL36:AP37"/>
    <mergeCell ref="A34:B35"/>
    <mergeCell ref="C34:G35"/>
    <mergeCell ref="H34:L35"/>
    <mergeCell ref="R34:V35"/>
    <mergeCell ref="AL33:AP33"/>
    <mergeCell ref="AB34:AF35"/>
    <mergeCell ref="AG34:AK35"/>
    <mergeCell ref="AL34:AP35"/>
    <mergeCell ref="AQ34:AU35"/>
    <mergeCell ref="C33:G33"/>
    <mergeCell ref="H33:L33"/>
    <mergeCell ref="R33:V33"/>
    <mergeCell ref="W34:AA35"/>
    <mergeCell ref="M34:Q35"/>
    <mergeCell ref="AQ33:AU33"/>
    <mergeCell ref="M33:Q33"/>
    <mergeCell ref="AG33:AK33"/>
    <mergeCell ref="W33:AA33"/>
    <mergeCell ref="A25:I26"/>
    <mergeCell ref="A2:AY2"/>
    <mergeCell ref="AN4:AZ6"/>
    <mergeCell ref="AI4:AM6"/>
    <mergeCell ref="U8:Y8"/>
    <mergeCell ref="G13:K13"/>
    <mergeCell ref="Q13:U13"/>
    <mergeCell ref="A13:F13"/>
    <mergeCell ref="AI8:AL8"/>
    <mergeCell ref="A11:F11"/>
    <mergeCell ref="A12:F12"/>
    <mergeCell ref="V13:Y13"/>
    <mergeCell ref="L13:P13"/>
    <mergeCell ref="AR7:AZ9"/>
    <mergeCell ref="Q8:T8"/>
    <mergeCell ref="Q9:T9"/>
    <mergeCell ref="A29:I30"/>
    <mergeCell ref="AB33:AF33"/>
    <mergeCell ref="AH14:AZ14"/>
    <mergeCell ref="A21:AZ21"/>
    <mergeCell ref="A18:F20"/>
    <mergeCell ref="A15:F16"/>
    <mergeCell ref="AQ16:AW16"/>
    <mergeCell ref="A17:F17"/>
    <mergeCell ref="G18:AZ20"/>
    <mergeCell ref="G15:AP16"/>
    <mergeCell ref="A14:F14"/>
    <mergeCell ref="G17:AZ17"/>
    <mergeCell ref="G14:AA14"/>
    <mergeCell ref="A27:I28"/>
    <mergeCell ref="AB14:AG14"/>
    <mergeCell ref="A23:I24"/>
    <mergeCell ref="Q11:V11"/>
    <mergeCell ref="AD9:AH9"/>
    <mergeCell ref="Z8:AC8"/>
    <mergeCell ref="U9:Y9"/>
    <mergeCell ref="Z9:AC9"/>
    <mergeCell ref="Q10:AZ10"/>
    <mergeCell ref="AD8:AH8"/>
    <mergeCell ref="W11:AF11"/>
    <mergeCell ref="AG11:AZ12"/>
    <mergeCell ref="Q12:V12"/>
    <mergeCell ref="A7:F9"/>
    <mergeCell ref="G12:P12"/>
    <mergeCell ref="L8:P8"/>
    <mergeCell ref="G7:P7"/>
    <mergeCell ref="AM8:AQ8"/>
    <mergeCell ref="AI7:AQ7"/>
    <mergeCell ref="G11:P11"/>
    <mergeCell ref="AM9:AQ9"/>
    <mergeCell ref="AI9:AL9"/>
    <mergeCell ref="Z7:AH7"/>
    <mergeCell ref="Q7:Y7"/>
    <mergeCell ref="W12:AF12"/>
    <mergeCell ref="G10:P10"/>
    <mergeCell ref="A10:F10"/>
    <mergeCell ref="L9:P9"/>
    <mergeCell ref="G8:K9"/>
  </mergeCells>
  <phoneticPr fontId="2"/>
  <conditionalFormatting sqref="AL25:AO30">
    <cfRule type="cellIs" dxfId="0" priority="1" stopIfTrue="1" operator="equal">
      <formula>0</formula>
    </cfRule>
  </conditionalFormatting>
  <dataValidations count="2">
    <dataValidation type="list" allowBlank="1" showInputMessage="1" showErrorMessage="1" sqref="W11:AF11">
      <formula1>$A$41:$A$45</formula1>
    </dataValidation>
    <dataValidation type="list" allowBlank="1" showInputMessage="1" showErrorMessage="1" sqref="W12:AF12">
      <formula1>$J$41:$J$44</formula1>
    </dataValidation>
  </dataValidations>
  <pageMargins left="0.87" right="0.19685039370078741" top="0.59055118110236227" bottom="0.39370078740157483" header="0" footer="0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H1"/>
    </sheetView>
  </sheetViews>
  <sheetFormatPr defaultRowHeight="14.25" x14ac:dyDescent="0.15"/>
  <cols>
    <col min="1" max="1" width="16.125" style="1" customWidth="1"/>
    <col min="2" max="6" width="9" style="1"/>
    <col min="7" max="7" width="9.625" style="1" customWidth="1"/>
    <col min="8" max="9" width="9" style="1"/>
    <col min="10" max="10" width="1.125" style="1" customWidth="1"/>
    <col min="11" max="16384" width="9" style="1"/>
  </cols>
  <sheetData>
    <row r="1" spans="1:9" ht="24" customHeight="1" x14ac:dyDescent="0.15">
      <c r="A1" s="409" t="s">
        <v>87</v>
      </c>
      <c r="B1" s="409"/>
      <c r="C1" s="409"/>
      <c r="D1" s="409"/>
      <c r="E1" s="409"/>
      <c r="F1" s="409"/>
      <c r="G1" s="409"/>
      <c r="H1" s="409"/>
    </row>
    <row r="2" spans="1:9" ht="16.5" customHeight="1" thickBot="1" x14ac:dyDescent="0.2"/>
    <row r="3" spans="1:9" ht="16.5" customHeight="1" thickBot="1" x14ac:dyDescent="0.2">
      <c r="A3" s="440" t="s">
        <v>88</v>
      </c>
      <c r="B3" s="441"/>
      <c r="C3" s="441"/>
      <c r="D3" s="441"/>
      <c r="E3" s="441"/>
      <c r="F3" s="441"/>
      <c r="G3" s="441"/>
      <c r="H3" s="441"/>
      <c r="I3" s="442"/>
    </row>
    <row r="4" spans="1:9" ht="16.5" customHeight="1" x14ac:dyDescent="0.15">
      <c r="A4" s="410" t="s">
        <v>89</v>
      </c>
      <c r="B4" s="411"/>
      <c r="C4" s="443" t="s">
        <v>90</v>
      </c>
      <c r="D4" s="443"/>
      <c r="E4" s="443"/>
      <c r="F4" s="443"/>
      <c r="G4" s="443"/>
      <c r="H4" s="443"/>
      <c r="I4" s="444"/>
    </row>
    <row r="5" spans="1:9" ht="16.5" customHeight="1" x14ac:dyDescent="0.15">
      <c r="A5" s="412" t="s">
        <v>91</v>
      </c>
      <c r="B5" s="413"/>
      <c r="C5" s="445" t="s">
        <v>92</v>
      </c>
      <c r="D5" s="445"/>
      <c r="E5" s="445"/>
      <c r="F5" s="445"/>
      <c r="G5" s="445"/>
      <c r="H5" s="445"/>
      <c r="I5" s="446"/>
    </row>
    <row r="6" spans="1:9" ht="16.5" customHeight="1" x14ac:dyDescent="0.15">
      <c r="A6" s="414"/>
      <c r="B6" s="415"/>
      <c r="C6" s="445"/>
      <c r="D6" s="445"/>
      <c r="E6" s="445"/>
      <c r="F6" s="445"/>
      <c r="G6" s="445"/>
      <c r="H6" s="445"/>
      <c r="I6" s="446"/>
    </row>
    <row r="7" spans="1:9" ht="16.5" customHeight="1" x14ac:dyDescent="0.15">
      <c r="A7" s="414"/>
      <c r="B7" s="415"/>
      <c r="C7" s="445"/>
      <c r="D7" s="445"/>
      <c r="E7" s="445"/>
      <c r="F7" s="445"/>
      <c r="G7" s="445"/>
      <c r="H7" s="445"/>
      <c r="I7" s="446"/>
    </row>
    <row r="8" spans="1:9" ht="16.5" customHeight="1" x14ac:dyDescent="0.15">
      <c r="A8" s="414"/>
      <c r="B8" s="415"/>
      <c r="C8" s="445"/>
      <c r="D8" s="445"/>
      <c r="E8" s="445"/>
      <c r="F8" s="445"/>
      <c r="G8" s="445"/>
      <c r="H8" s="445"/>
      <c r="I8" s="446"/>
    </row>
    <row r="9" spans="1:9" ht="16.5" customHeight="1" x14ac:dyDescent="0.15">
      <c r="A9" s="412" t="s">
        <v>53</v>
      </c>
      <c r="B9" s="413"/>
      <c r="C9" s="445" t="s">
        <v>93</v>
      </c>
      <c r="D9" s="445"/>
      <c r="E9" s="445"/>
      <c r="F9" s="445"/>
      <c r="G9" s="445"/>
      <c r="H9" s="445"/>
      <c r="I9" s="446"/>
    </row>
    <row r="10" spans="1:9" ht="16.5" customHeight="1" x14ac:dyDescent="0.15">
      <c r="A10" s="414"/>
      <c r="B10" s="415"/>
      <c r="C10" s="445"/>
      <c r="D10" s="445"/>
      <c r="E10" s="445"/>
      <c r="F10" s="445"/>
      <c r="G10" s="445"/>
      <c r="H10" s="445"/>
      <c r="I10" s="446"/>
    </row>
    <row r="11" spans="1:9" ht="30.75" customHeight="1" thickBot="1" x14ac:dyDescent="0.2">
      <c r="A11" s="426" t="s">
        <v>94</v>
      </c>
      <c r="B11" s="427"/>
      <c r="C11" s="447" t="s">
        <v>95</v>
      </c>
      <c r="D11" s="447"/>
      <c r="E11" s="447"/>
      <c r="F11" s="447"/>
      <c r="G11" s="447"/>
      <c r="H11" s="447"/>
      <c r="I11" s="448"/>
    </row>
    <row r="12" spans="1:9" ht="16.5" customHeight="1" thickBot="1" x14ac:dyDescent="0.2">
      <c r="A12" s="2"/>
    </row>
    <row r="13" spans="1:9" ht="16.5" customHeight="1" thickBot="1" x14ac:dyDescent="0.2">
      <c r="A13" s="449" t="s">
        <v>96</v>
      </c>
      <c r="B13" s="450"/>
      <c r="C13" s="450"/>
      <c r="D13" s="450"/>
      <c r="E13" s="450"/>
      <c r="F13" s="450"/>
      <c r="G13" s="450"/>
      <c r="H13" s="450"/>
      <c r="I13" s="451"/>
    </row>
    <row r="14" spans="1:9" ht="16.5" customHeight="1" thickBot="1" x14ac:dyDescent="0.2">
      <c r="A14" s="428" t="s">
        <v>97</v>
      </c>
      <c r="B14" s="429"/>
      <c r="C14" s="429" t="s">
        <v>98</v>
      </c>
      <c r="D14" s="429"/>
      <c r="E14" s="429" t="s">
        <v>99</v>
      </c>
      <c r="F14" s="429"/>
      <c r="G14" s="429" t="s">
        <v>100</v>
      </c>
      <c r="H14" s="429"/>
      <c r="I14" s="439"/>
    </row>
    <row r="15" spans="1:9" ht="16.5" customHeight="1" x14ac:dyDescent="0.15">
      <c r="A15" s="73" t="s">
        <v>101</v>
      </c>
      <c r="B15" s="76"/>
      <c r="C15" s="75" t="s">
        <v>101</v>
      </c>
      <c r="D15" s="76"/>
      <c r="E15" s="75" t="s">
        <v>101</v>
      </c>
      <c r="F15" s="76"/>
      <c r="G15" s="424"/>
      <c r="H15" s="424"/>
      <c r="I15" s="425"/>
    </row>
    <row r="16" spans="1:9" ht="16.5" customHeight="1" x14ac:dyDescent="0.15">
      <c r="A16" s="7"/>
      <c r="B16" s="4"/>
      <c r="C16" s="3" t="s">
        <v>102</v>
      </c>
      <c r="D16" s="4"/>
      <c r="E16" s="3"/>
      <c r="F16" s="4"/>
      <c r="G16" s="430" t="s">
        <v>103</v>
      </c>
      <c r="H16" s="430"/>
      <c r="I16" s="431"/>
    </row>
    <row r="17" spans="1:9" ht="16.5" customHeight="1" x14ac:dyDescent="0.15">
      <c r="A17" s="7" t="s">
        <v>104</v>
      </c>
      <c r="B17" s="4"/>
      <c r="C17" s="3" t="s">
        <v>104</v>
      </c>
      <c r="D17" s="4"/>
      <c r="E17" s="3" t="s">
        <v>104</v>
      </c>
      <c r="F17" s="4"/>
      <c r="G17" s="404" t="s">
        <v>106</v>
      </c>
      <c r="H17" s="404"/>
      <c r="I17" s="405"/>
    </row>
    <row r="18" spans="1:9" ht="16.5" customHeight="1" x14ac:dyDescent="0.15">
      <c r="A18" s="73" t="s">
        <v>105</v>
      </c>
      <c r="B18" s="76"/>
      <c r="C18" s="75" t="s">
        <v>105</v>
      </c>
      <c r="D18" s="76"/>
      <c r="E18" s="75" t="s">
        <v>105</v>
      </c>
      <c r="F18" s="76"/>
      <c r="G18" s="404" t="s">
        <v>125</v>
      </c>
      <c r="H18" s="404"/>
      <c r="I18" s="405"/>
    </row>
    <row r="19" spans="1:9" ht="16.5" customHeight="1" thickBot="1" x14ac:dyDescent="0.2">
      <c r="A19" s="9" t="s">
        <v>107</v>
      </c>
      <c r="B19" s="10"/>
      <c r="C19" s="11" t="s">
        <v>108</v>
      </c>
      <c r="D19" s="10"/>
      <c r="E19" s="11" t="s">
        <v>107</v>
      </c>
      <c r="F19" s="10"/>
      <c r="G19" s="432"/>
      <c r="H19" s="432"/>
      <c r="I19" s="433"/>
    </row>
    <row r="20" spans="1:9" ht="16.5" customHeight="1" thickBot="1" x14ac:dyDescent="0.2">
      <c r="A20" s="86" t="s">
        <v>155</v>
      </c>
    </row>
    <row r="21" spans="1:9" ht="16.5" customHeight="1" thickBot="1" x14ac:dyDescent="0.2">
      <c r="A21" s="434" t="s">
        <v>109</v>
      </c>
      <c r="B21" s="435"/>
      <c r="C21" s="435"/>
      <c r="D21" s="435"/>
      <c r="E21" s="435"/>
      <c r="F21" s="435"/>
      <c r="G21" s="435"/>
      <c r="H21" s="435"/>
      <c r="I21" s="436"/>
    </row>
    <row r="22" spans="1:9" ht="16.5" customHeight="1" x14ac:dyDescent="0.15">
      <c r="A22" s="407" t="s">
        <v>110</v>
      </c>
      <c r="B22" s="416" t="s">
        <v>111</v>
      </c>
      <c r="C22" s="417"/>
      <c r="D22" s="418"/>
      <c r="E22" s="419" t="s">
        <v>112</v>
      </c>
      <c r="F22" s="420"/>
      <c r="G22" s="421"/>
      <c r="H22" s="422" t="s">
        <v>106</v>
      </c>
      <c r="I22" s="437" t="s">
        <v>126</v>
      </c>
    </row>
    <row r="23" spans="1:9" ht="15" thickBot="1" x14ac:dyDescent="0.2">
      <c r="A23" s="408"/>
      <c r="B23" s="22" t="s">
        <v>113</v>
      </c>
      <c r="C23" s="23" t="s">
        <v>114</v>
      </c>
      <c r="D23" s="24" t="s">
        <v>115</v>
      </c>
      <c r="E23" s="22" t="s">
        <v>113</v>
      </c>
      <c r="F23" s="23" t="s">
        <v>114</v>
      </c>
      <c r="G23" s="24" t="s">
        <v>115</v>
      </c>
      <c r="H23" s="423"/>
      <c r="I23" s="438"/>
    </row>
    <row r="24" spans="1:9" x14ac:dyDescent="0.15">
      <c r="A24" s="17" t="s">
        <v>142</v>
      </c>
      <c r="B24" s="88">
        <v>5500</v>
      </c>
      <c r="C24" s="89">
        <v>8580</v>
      </c>
      <c r="D24" s="90">
        <v>6930</v>
      </c>
      <c r="E24" s="88">
        <v>726</v>
      </c>
      <c r="F24" s="89">
        <v>726</v>
      </c>
      <c r="G24" s="90">
        <v>1034</v>
      </c>
      <c r="H24" s="91">
        <v>528</v>
      </c>
      <c r="I24" s="91">
        <v>528</v>
      </c>
    </row>
    <row r="25" spans="1:9" ht="25.5" x14ac:dyDescent="0.15">
      <c r="A25" s="18" t="s">
        <v>116</v>
      </c>
      <c r="B25" s="92">
        <v>770</v>
      </c>
      <c r="C25" s="93">
        <v>990</v>
      </c>
      <c r="D25" s="94">
        <v>1100</v>
      </c>
      <c r="E25" s="92">
        <v>220</v>
      </c>
      <c r="F25" s="93">
        <v>220</v>
      </c>
      <c r="G25" s="94">
        <v>330</v>
      </c>
      <c r="H25" s="95">
        <v>110</v>
      </c>
      <c r="I25" s="95">
        <v>110</v>
      </c>
    </row>
    <row r="26" spans="1:9" ht="23.25" thickBot="1" x14ac:dyDescent="0.2">
      <c r="A26" s="21" t="s">
        <v>117</v>
      </c>
      <c r="B26" s="16">
        <v>26</v>
      </c>
      <c r="C26" s="13">
        <v>33</v>
      </c>
      <c r="D26" s="14">
        <v>37</v>
      </c>
      <c r="E26" s="16" t="s">
        <v>52</v>
      </c>
      <c r="F26" s="13" t="s">
        <v>52</v>
      </c>
      <c r="G26" s="14" t="s">
        <v>52</v>
      </c>
      <c r="H26" s="19" t="s">
        <v>52</v>
      </c>
      <c r="I26" s="19" t="s">
        <v>52</v>
      </c>
    </row>
    <row r="27" spans="1:9" ht="10.5" customHeight="1" x14ac:dyDescent="0.15"/>
    <row r="28" spans="1:9" ht="16.5" customHeight="1" x14ac:dyDescent="0.15">
      <c r="A28" s="15" t="s">
        <v>118</v>
      </c>
    </row>
    <row r="29" spans="1:9" ht="16.5" customHeight="1" x14ac:dyDescent="0.15">
      <c r="A29" s="2" t="s">
        <v>119</v>
      </c>
    </row>
    <row r="30" spans="1:9" ht="16.5" customHeight="1" x14ac:dyDescent="0.15">
      <c r="A30" t="s">
        <v>140</v>
      </c>
    </row>
    <row r="31" spans="1:9" ht="60.75" customHeight="1" x14ac:dyDescent="0.15">
      <c r="A31" s="403" t="s">
        <v>120</v>
      </c>
      <c r="B31" s="403"/>
      <c r="C31" s="403"/>
      <c r="D31" s="403"/>
      <c r="E31" s="403"/>
      <c r="F31" s="403"/>
      <c r="G31" s="403"/>
      <c r="H31" s="403"/>
      <c r="I31" s="403"/>
    </row>
    <row r="32" spans="1:9" ht="10.5" customHeight="1" x14ac:dyDescent="0.15"/>
    <row r="33" spans="1:9" ht="16.5" customHeight="1" x14ac:dyDescent="0.15">
      <c r="A33" s="15" t="s">
        <v>121</v>
      </c>
    </row>
    <row r="34" spans="1:9" ht="16.5" customHeight="1" x14ac:dyDescent="0.15">
      <c r="A34" s="2" t="s">
        <v>122</v>
      </c>
    </row>
    <row r="35" spans="1:9" ht="10.5" customHeight="1" x14ac:dyDescent="0.15"/>
    <row r="36" spans="1:9" ht="16.5" customHeight="1" x14ac:dyDescent="0.15">
      <c r="A36" s="15" t="s">
        <v>123</v>
      </c>
    </row>
    <row r="37" spans="1:9" ht="31.5" customHeight="1" x14ac:dyDescent="0.15">
      <c r="A37" s="403" t="s">
        <v>124</v>
      </c>
      <c r="B37" s="406"/>
      <c r="C37" s="406"/>
      <c r="D37" s="406"/>
      <c r="E37" s="406"/>
      <c r="F37" s="406"/>
      <c r="G37" s="406"/>
      <c r="H37" s="406"/>
    </row>
    <row r="38" spans="1:9" ht="15" customHeight="1" x14ac:dyDescent="0.15">
      <c r="A38" s="403" t="s">
        <v>139</v>
      </c>
      <c r="B38" s="403"/>
      <c r="C38" s="403"/>
      <c r="D38" s="403"/>
      <c r="E38" s="403"/>
      <c r="F38" s="403"/>
      <c r="G38" s="403"/>
      <c r="H38" s="403"/>
      <c r="I38" s="403"/>
    </row>
    <row r="39" spans="1:9" ht="15" x14ac:dyDescent="0.15">
      <c r="A39" s="2" t="s">
        <v>154</v>
      </c>
    </row>
    <row r="40" spans="1:9" x14ac:dyDescent="0.15">
      <c r="A40" s="2"/>
    </row>
  </sheetData>
  <mergeCells count="29">
    <mergeCell ref="C4:I4"/>
    <mergeCell ref="C5:I8"/>
    <mergeCell ref="C9:I10"/>
    <mergeCell ref="A9:B10"/>
    <mergeCell ref="E14:F14"/>
    <mergeCell ref="C11:I11"/>
    <mergeCell ref="A13:I13"/>
    <mergeCell ref="A1:H1"/>
    <mergeCell ref="A4:B4"/>
    <mergeCell ref="A5:B8"/>
    <mergeCell ref="B22:D22"/>
    <mergeCell ref="E22:G22"/>
    <mergeCell ref="H22:H23"/>
    <mergeCell ref="G15:I15"/>
    <mergeCell ref="A11:B11"/>
    <mergeCell ref="A14:B14"/>
    <mergeCell ref="C14:D14"/>
    <mergeCell ref="G16:I16"/>
    <mergeCell ref="G19:I19"/>
    <mergeCell ref="A21:I21"/>
    <mergeCell ref="I22:I23"/>
    <mergeCell ref="G14:I14"/>
    <mergeCell ref="A3:I3"/>
    <mergeCell ref="A31:I31"/>
    <mergeCell ref="A38:I38"/>
    <mergeCell ref="G17:I17"/>
    <mergeCell ref="G18:I18"/>
    <mergeCell ref="A37:H37"/>
    <mergeCell ref="A22:A2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defaultRowHeight="14.25" x14ac:dyDescent="0.15"/>
  <cols>
    <col min="1" max="1" width="16.375" style="1" customWidth="1"/>
    <col min="2" max="6" width="9" style="1"/>
    <col min="7" max="7" width="9.625" style="1" customWidth="1"/>
    <col min="8" max="8" width="8.5" style="1" customWidth="1"/>
    <col min="9" max="9" width="9" style="1"/>
    <col min="10" max="10" width="6.25" style="1" customWidth="1"/>
    <col min="11" max="16384" width="9" style="1"/>
  </cols>
  <sheetData>
    <row r="1" spans="1:9" ht="24" customHeight="1" x14ac:dyDescent="0.15">
      <c r="A1" s="25" t="s">
        <v>75</v>
      </c>
      <c r="B1" s="26"/>
      <c r="C1" s="26"/>
      <c r="D1" s="26"/>
      <c r="E1" s="26"/>
      <c r="F1" s="26"/>
      <c r="G1" s="26"/>
      <c r="H1" s="26"/>
    </row>
    <row r="2" spans="1:9" ht="16.5" customHeight="1" x14ac:dyDescent="0.15">
      <c r="A2" s="1" t="s">
        <v>76</v>
      </c>
    </row>
    <row r="3" spans="1:9" ht="16.5" customHeight="1" thickBot="1" x14ac:dyDescent="0.2"/>
    <row r="4" spans="1:9" ht="16.5" customHeight="1" thickBot="1" x14ac:dyDescent="0.2">
      <c r="A4" s="449" t="s">
        <v>37</v>
      </c>
      <c r="B4" s="450"/>
      <c r="C4" s="450"/>
      <c r="D4" s="450"/>
      <c r="E4" s="450"/>
      <c r="F4" s="450"/>
      <c r="G4" s="450"/>
      <c r="H4" s="451"/>
    </row>
    <row r="5" spans="1:9" ht="16.5" customHeight="1" x14ac:dyDescent="0.15">
      <c r="A5" s="471" t="s">
        <v>42</v>
      </c>
      <c r="B5" s="472"/>
      <c r="C5" s="473" t="s">
        <v>38</v>
      </c>
      <c r="D5" s="469"/>
      <c r="E5" s="469"/>
      <c r="F5" s="469"/>
      <c r="G5" s="469"/>
      <c r="H5" s="470"/>
      <c r="I5" s="6"/>
    </row>
    <row r="6" spans="1:9" ht="16.5" customHeight="1" x14ac:dyDescent="0.15">
      <c r="A6" s="461" t="s">
        <v>43</v>
      </c>
      <c r="B6" s="462"/>
      <c r="C6" s="465" t="s">
        <v>39</v>
      </c>
      <c r="D6" s="466"/>
      <c r="E6" s="466"/>
      <c r="F6" s="466"/>
      <c r="G6" s="466"/>
      <c r="H6" s="467"/>
      <c r="I6" s="6"/>
    </row>
    <row r="7" spans="1:9" ht="16.5" customHeight="1" x14ac:dyDescent="0.15">
      <c r="A7" s="474"/>
      <c r="B7" s="475"/>
      <c r="C7" s="476"/>
      <c r="D7" s="477"/>
      <c r="E7" s="477"/>
      <c r="F7" s="477"/>
      <c r="G7" s="477"/>
      <c r="H7" s="478"/>
      <c r="I7" s="6"/>
    </row>
    <row r="8" spans="1:9" ht="16.5" customHeight="1" x14ac:dyDescent="0.15">
      <c r="A8" s="474"/>
      <c r="B8" s="475"/>
      <c r="C8" s="476"/>
      <c r="D8" s="477"/>
      <c r="E8" s="477"/>
      <c r="F8" s="477"/>
      <c r="G8" s="477"/>
      <c r="H8" s="478"/>
      <c r="I8" s="6"/>
    </row>
    <row r="9" spans="1:9" ht="16.5" customHeight="1" x14ac:dyDescent="0.15">
      <c r="A9" s="463"/>
      <c r="B9" s="464"/>
      <c r="C9" s="468"/>
      <c r="D9" s="469"/>
      <c r="E9" s="469"/>
      <c r="F9" s="469"/>
      <c r="G9" s="469"/>
      <c r="H9" s="470"/>
      <c r="I9" s="6"/>
    </row>
    <row r="10" spans="1:9" ht="16.5" customHeight="1" x14ac:dyDescent="0.15">
      <c r="A10" s="461" t="s">
        <v>53</v>
      </c>
      <c r="B10" s="462"/>
      <c r="C10" s="465" t="s">
        <v>40</v>
      </c>
      <c r="D10" s="466"/>
      <c r="E10" s="466"/>
      <c r="F10" s="466"/>
      <c r="G10" s="466"/>
      <c r="H10" s="467"/>
      <c r="I10" s="6"/>
    </row>
    <row r="11" spans="1:9" ht="16.5" customHeight="1" x14ac:dyDescent="0.15">
      <c r="A11" s="463"/>
      <c r="B11" s="464"/>
      <c r="C11" s="468"/>
      <c r="D11" s="469"/>
      <c r="E11" s="469"/>
      <c r="F11" s="469"/>
      <c r="G11" s="469"/>
      <c r="H11" s="470"/>
      <c r="I11" s="6"/>
    </row>
    <row r="12" spans="1:9" ht="30.75" customHeight="1" thickBot="1" x14ac:dyDescent="0.2">
      <c r="A12" s="456" t="s">
        <v>3</v>
      </c>
      <c r="B12" s="457"/>
      <c r="C12" s="458" t="s">
        <v>41</v>
      </c>
      <c r="D12" s="459"/>
      <c r="E12" s="459"/>
      <c r="F12" s="459"/>
      <c r="G12" s="459"/>
      <c r="H12" s="460"/>
      <c r="I12" s="6"/>
    </row>
    <row r="13" spans="1:9" ht="16.5" customHeight="1" thickBot="1" x14ac:dyDescent="0.2">
      <c r="A13" s="2"/>
    </row>
    <row r="14" spans="1:9" ht="16.5" customHeight="1" thickBot="1" x14ac:dyDescent="0.2">
      <c r="A14" s="449" t="s">
        <v>45</v>
      </c>
      <c r="B14" s="450"/>
      <c r="C14" s="450"/>
      <c r="D14" s="450"/>
      <c r="E14" s="450"/>
      <c r="F14" s="450"/>
      <c r="G14" s="451"/>
      <c r="H14"/>
    </row>
    <row r="15" spans="1:9" ht="16.5" customHeight="1" thickBot="1" x14ac:dyDescent="0.2">
      <c r="A15" s="20" t="s">
        <v>25</v>
      </c>
      <c r="B15" s="428" t="s">
        <v>26</v>
      </c>
      <c r="C15" s="439"/>
      <c r="D15" s="428" t="s">
        <v>27</v>
      </c>
      <c r="E15" s="439"/>
      <c r="F15" s="428" t="s">
        <v>28</v>
      </c>
      <c r="G15" s="439"/>
    </row>
    <row r="16" spans="1:9" ht="16.5" customHeight="1" x14ac:dyDescent="0.15">
      <c r="A16" s="73" t="s">
        <v>73</v>
      </c>
      <c r="B16" s="73" t="s">
        <v>73</v>
      </c>
      <c r="C16" s="74"/>
      <c r="D16" s="73" t="s">
        <v>73</v>
      </c>
      <c r="E16" s="74"/>
      <c r="F16" s="7"/>
      <c r="G16" s="8"/>
    </row>
    <row r="17" spans="1:11" ht="16.5" customHeight="1" x14ac:dyDescent="0.15">
      <c r="A17" s="7"/>
      <c r="B17" s="7" t="s">
        <v>1</v>
      </c>
      <c r="C17" s="8"/>
      <c r="D17" s="7"/>
      <c r="E17" s="8"/>
      <c r="F17" s="7" t="s">
        <v>36</v>
      </c>
      <c r="G17" s="8"/>
    </row>
    <row r="18" spans="1:11" ht="16.5" customHeight="1" x14ac:dyDescent="0.15">
      <c r="A18" s="7" t="s">
        <v>54</v>
      </c>
      <c r="B18" s="7" t="s">
        <v>54</v>
      </c>
      <c r="C18" s="8"/>
      <c r="D18" s="7" t="s">
        <v>54</v>
      </c>
      <c r="E18" s="8"/>
      <c r="F18" s="7"/>
      <c r="G18" s="8"/>
    </row>
    <row r="19" spans="1:11" ht="16.5" customHeight="1" thickBot="1" x14ac:dyDescent="0.2">
      <c r="A19" s="9" t="s">
        <v>0</v>
      </c>
      <c r="B19" s="9" t="s">
        <v>2</v>
      </c>
      <c r="C19" s="12"/>
      <c r="D19" s="9" t="s">
        <v>0</v>
      </c>
      <c r="E19" s="12"/>
      <c r="F19" s="9"/>
      <c r="G19" s="12"/>
    </row>
    <row r="20" spans="1:11" ht="16.5" customHeight="1" thickBot="1" x14ac:dyDescent="0.2">
      <c r="A20" s="86" t="s">
        <v>155</v>
      </c>
    </row>
    <row r="21" spans="1:11" ht="16.5" customHeight="1" thickBot="1" x14ac:dyDescent="0.2">
      <c r="A21" s="449" t="s">
        <v>44</v>
      </c>
      <c r="B21" s="450"/>
      <c r="C21" s="450"/>
      <c r="D21" s="450"/>
      <c r="E21" s="450"/>
      <c r="F21" s="450"/>
      <c r="G21" s="451"/>
      <c r="H21"/>
    </row>
    <row r="22" spans="1:11" ht="16.5" customHeight="1" x14ac:dyDescent="0.15">
      <c r="A22" s="452" t="s">
        <v>24</v>
      </c>
      <c r="B22" s="453" t="s">
        <v>47</v>
      </c>
      <c r="C22" s="454"/>
      <c r="D22" s="455"/>
      <c r="E22" s="453" t="s">
        <v>35</v>
      </c>
      <c r="F22" s="454"/>
      <c r="G22" s="455"/>
    </row>
    <row r="23" spans="1:11" ht="15" thickBot="1" x14ac:dyDescent="0.2">
      <c r="A23" s="408"/>
      <c r="B23" s="22" t="s">
        <v>32</v>
      </c>
      <c r="C23" s="23" t="s">
        <v>33</v>
      </c>
      <c r="D23" s="24" t="s">
        <v>34</v>
      </c>
      <c r="E23" s="22" t="s">
        <v>32</v>
      </c>
      <c r="F23" s="23" t="s">
        <v>33</v>
      </c>
      <c r="G23" s="24" t="s">
        <v>34</v>
      </c>
    </row>
    <row r="24" spans="1:11" x14ac:dyDescent="0.15">
      <c r="A24" s="17" t="s">
        <v>143</v>
      </c>
      <c r="B24" s="88">
        <v>4510</v>
      </c>
      <c r="C24" s="89">
        <v>7590</v>
      </c>
      <c r="D24" s="90">
        <v>5720</v>
      </c>
      <c r="E24" s="88">
        <v>308</v>
      </c>
      <c r="F24" s="89">
        <v>308</v>
      </c>
      <c r="G24" s="90">
        <v>594</v>
      </c>
      <c r="K24"/>
    </row>
    <row r="25" spans="1:11" ht="25.5" x14ac:dyDescent="0.15">
      <c r="A25" s="18" t="s">
        <v>51</v>
      </c>
      <c r="B25" s="92">
        <v>440</v>
      </c>
      <c r="C25" s="93">
        <v>770</v>
      </c>
      <c r="D25" s="94">
        <v>770</v>
      </c>
      <c r="E25" s="92">
        <v>132</v>
      </c>
      <c r="F25" s="93">
        <v>132</v>
      </c>
      <c r="G25" s="94">
        <v>198</v>
      </c>
      <c r="K25"/>
    </row>
    <row r="26" spans="1:11" ht="23.25" thickBot="1" x14ac:dyDescent="0.2">
      <c r="A26" s="21" t="s">
        <v>59</v>
      </c>
      <c r="B26" s="16">
        <v>16</v>
      </c>
      <c r="C26" s="13">
        <v>26</v>
      </c>
      <c r="D26" s="14">
        <v>26</v>
      </c>
      <c r="E26" s="16" t="s">
        <v>52</v>
      </c>
      <c r="F26" s="13" t="s">
        <v>52</v>
      </c>
      <c r="G26" s="14" t="s">
        <v>52</v>
      </c>
      <c r="K26"/>
    </row>
    <row r="27" spans="1:11" ht="9.75" customHeight="1" x14ac:dyDescent="0.15"/>
    <row r="28" spans="1:11" ht="16.5" customHeight="1" x14ac:dyDescent="0.15">
      <c r="A28" s="15" t="s">
        <v>48</v>
      </c>
    </row>
    <row r="29" spans="1:11" ht="16.5" customHeight="1" x14ac:dyDescent="0.15">
      <c r="A29" s="2" t="s">
        <v>46</v>
      </c>
    </row>
    <row r="30" spans="1:11" ht="16.5" customHeight="1" x14ac:dyDescent="0.15">
      <c r="A30" t="s">
        <v>141</v>
      </c>
    </row>
    <row r="31" spans="1:11" ht="61.5" customHeight="1" x14ac:dyDescent="0.15">
      <c r="A31" s="403" t="s">
        <v>60</v>
      </c>
      <c r="B31" s="403"/>
      <c r="C31" s="403"/>
      <c r="D31" s="403"/>
      <c r="E31" s="403"/>
      <c r="F31" s="403"/>
      <c r="G31" s="403"/>
      <c r="H31" s="403"/>
      <c r="I31" s="5"/>
    </row>
    <row r="32" spans="1:11" ht="9.75" customHeight="1" x14ac:dyDescent="0.15"/>
    <row r="33" spans="1:9" ht="16.5" customHeight="1" x14ac:dyDescent="0.15">
      <c r="A33" s="15" t="s">
        <v>49</v>
      </c>
    </row>
    <row r="34" spans="1:9" ht="16.5" customHeight="1" x14ac:dyDescent="0.15">
      <c r="A34" s="2" t="s">
        <v>74</v>
      </c>
    </row>
    <row r="35" spans="1:9" ht="9.75" customHeight="1" x14ac:dyDescent="0.15"/>
    <row r="36" spans="1:9" ht="16.5" customHeight="1" x14ac:dyDescent="0.15">
      <c r="A36" s="15" t="s">
        <v>50</v>
      </c>
    </row>
    <row r="37" spans="1:9" ht="33" customHeight="1" x14ac:dyDescent="0.15">
      <c r="A37" s="403" t="s">
        <v>31</v>
      </c>
      <c r="B37" s="406"/>
      <c r="C37" s="406"/>
      <c r="D37" s="406"/>
      <c r="E37" s="406"/>
      <c r="F37" s="406"/>
      <c r="G37" s="406"/>
      <c r="H37" s="406"/>
    </row>
    <row r="38" spans="1:9" ht="15" customHeight="1" x14ac:dyDescent="0.15">
      <c r="A38" s="403" t="s">
        <v>139</v>
      </c>
      <c r="B38" s="403"/>
      <c r="C38" s="403"/>
      <c r="D38" s="403"/>
      <c r="E38" s="403"/>
      <c r="F38" s="403"/>
      <c r="G38" s="403"/>
      <c r="H38" s="403"/>
      <c r="I38" s="5"/>
    </row>
    <row r="39" spans="1:9" ht="15" x14ac:dyDescent="0.15">
      <c r="A39" s="2" t="s">
        <v>154</v>
      </c>
    </row>
  </sheetData>
  <mergeCells count="20">
    <mergeCell ref="A10:B11"/>
    <mergeCell ref="C10:H11"/>
    <mergeCell ref="A4:H4"/>
    <mergeCell ref="A5:B5"/>
    <mergeCell ref="C5:H5"/>
    <mergeCell ref="A6:B9"/>
    <mergeCell ref="C6:H9"/>
    <mergeCell ref="A12:B12"/>
    <mergeCell ref="C12:H12"/>
    <mergeCell ref="A14:G14"/>
    <mergeCell ref="B15:C15"/>
    <mergeCell ref="D15:E15"/>
    <mergeCell ref="F15:G15"/>
    <mergeCell ref="A38:H38"/>
    <mergeCell ref="A21:G21"/>
    <mergeCell ref="A22:A23"/>
    <mergeCell ref="B22:D22"/>
    <mergeCell ref="E22:G22"/>
    <mergeCell ref="A31:H31"/>
    <mergeCell ref="A37:H37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Application</vt:lpstr>
      <vt:lpstr>Application(Only for Summer)</vt:lpstr>
      <vt:lpstr>Information</vt:lpstr>
      <vt:lpstr>Information(Only for Summer)</vt:lpstr>
      <vt:lpstr>Application!Print_Area</vt:lpstr>
      <vt:lpstr>'Application(Only for Summer)'!Print_Area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a14104</dc:creator>
  <cp:lastModifiedBy>上田　佳子</cp:lastModifiedBy>
  <cp:lastPrinted>2017-06-18T07:02:18Z</cp:lastPrinted>
  <dcterms:created xsi:type="dcterms:W3CDTF">2010-02-10T10:25:38Z</dcterms:created>
  <dcterms:modified xsi:type="dcterms:W3CDTF">2019-10-10T09:07:38Z</dcterms:modified>
</cp:coreProperties>
</file>