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2国際支援チーム\3.柏支部\003_住宅\02_KIV柏の葉インターナショナルビレッジ\6_布団レンタル\"/>
    </mc:Choice>
  </mc:AlternateContent>
  <xr:revisionPtr revIDLastSave="0" documentId="13_ncr:1_{FB3BB983-7E69-43D0-B610-EDF966FB5742}" xr6:coauthVersionLast="47" xr6:coauthVersionMax="47" xr10:uidLastSave="{00000000-0000-0000-0000-000000000000}"/>
  <bookViews>
    <workbookView xWindow="2850" yWindow="2850" windowWidth="21600" windowHeight="11385" activeTab="2" xr2:uid="{00000000-000D-0000-FFFF-FFFF00000000}"/>
  </bookViews>
  <sheets>
    <sheet name="information" sheetId="7" r:id="rId1"/>
    <sheet name="Order Form" sheetId="6" r:id="rId2"/>
    <sheet name="受注書（丸八真綿使用）" sheetId="2" r:id="rId3"/>
  </sheets>
  <definedNames>
    <definedName name="_xlnm._FilterDatabase" localSheetId="1" hidden="1">'Order Form'!$B$15:$L$16</definedName>
    <definedName name="_xlnm._FilterDatabase" localSheetId="2" hidden="1">'受注書（丸八真綿使用）'!#REF!</definedName>
    <definedName name="_xlnm.Criteria" localSheetId="2">'受注書（丸八真綿使用）'!$AS$16:$AY$16</definedName>
    <definedName name="_xlnm.Print_Area" localSheetId="1">'Order Form'!$A$1:$M$22</definedName>
    <definedName name="_xlnm.Print_Area" localSheetId="2">'受注書（丸八真綿使用）'!$A$1:$BC$46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4" i="2" l="1"/>
  <c r="AF31" i="2"/>
  <c r="AK34" i="2"/>
  <c r="G31" i="2" l="1"/>
  <c r="G30" i="2" s="1"/>
  <c r="AF30" i="2"/>
  <c r="AI6" i="2"/>
  <c r="AL6" i="2" s="1"/>
  <c r="AL7" i="2" s="1"/>
  <c r="AI7" i="2" s="1"/>
  <c r="AT1" i="2" l="1"/>
  <c r="G36" i="2" l="1"/>
  <c r="H18" i="2" l="1"/>
  <c r="AH27" i="2"/>
  <c r="G32" i="2"/>
  <c r="G33" i="2"/>
  <c r="H20" i="2" l="1"/>
  <c r="H17" i="2"/>
  <c r="H19" i="2"/>
  <c r="O28" i="2" l="1"/>
  <c r="H28" i="2" l="1"/>
  <c r="AT38" i="2"/>
  <c r="AR11" i="2" l="1"/>
  <c r="AR6" i="2" l="1"/>
</calcChain>
</file>

<file path=xl/sharedStrings.xml><?xml version="1.0" encoding="utf-8"?>
<sst xmlns="http://schemas.openxmlformats.org/spreadsheetml/2006/main" count="128" uniqueCount="119">
  <si>
    <t>受付日</t>
    <phoneticPr fontId="2"/>
  </si>
  <si>
    <t>商品情報</t>
    <rPh sb="0" eb="2">
      <t>ショウヒン</t>
    </rPh>
    <rPh sb="2" eb="4">
      <t>ジョウホウ</t>
    </rPh>
    <phoneticPr fontId="2"/>
  </si>
  <si>
    <t>数量</t>
    <rPh sb="0" eb="2">
      <t>スウリョウ</t>
    </rPh>
    <phoneticPr fontId="2"/>
  </si>
  <si>
    <t>梱包</t>
    <rPh sb="0" eb="2">
      <t>コンポウ</t>
    </rPh>
    <phoneticPr fontId="2"/>
  </si>
  <si>
    <t>単価
（税込）</t>
    <rPh sb="0" eb="1">
      <t>タン</t>
    </rPh>
    <rPh sb="1" eb="2">
      <t>カ</t>
    </rPh>
    <rPh sb="4" eb="6">
      <t>ゼイコミ</t>
    </rPh>
    <phoneticPr fontId="2"/>
  </si>
  <si>
    <t>出荷倉庫</t>
    <rPh sb="0" eb="2">
      <t>シュッカ</t>
    </rPh>
    <rPh sb="2" eb="4">
      <t>ソウコ</t>
    </rPh>
    <phoneticPr fontId="2"/>
  </si>
  <si>
    <t>支払方法</t>
    <rPh sb="0" eb="2">
      <t>シハライ</t>
    </rPh>
    <rPh sb="2" eb="4">
      <t>ホウホウ</t>
    </rPh>
    <phoneticPr fontId="2"/>
  </si>
  <si>
    <t>お届け時間</t>
    <rPh sb="1" eb="2">
      <t>トド</t>
    </rPh>
    <rPh sb="3" eb="5">
      <t>ジカン</t>
    </rPh>
    <phoneticPr fontId="2"/>
  </si>
  <si>
    <t>9－12時</t>
    <rPh sb="4" eb="5">
      <t>ジ</t>
    </rPh>
    <phoneticPr fontId="2"/>
  </si>
  <si>
    <t>指定なし</t>
    <rPh sb="0" eb="2">
      <t>シテイ</t>
    </rPh>
    <phoneticPr fontId="2"/>
  </si>
  <si>
    <t>顧客情報</t>
    <rPh sb="0" eb="2">
      <t>コキャク</t>
    </rPh>
    <rPh sb="2" eb="4">
      <t>ジョウホウ</t>
    </rPh>
    <phoneticPr fontId="2"/>
  </si>
  <si>
    <t>顧客No</t>
    <rPh sb="0" eb="2">
      <t>コキャク</t>
    </rPh>
    <phoneticPr fontId="2"/>
  </si>
  <si>
    <t>支店
CD</t>
    <phoneticPr fontId="2"/>
  </si>
  <si>
    <t>担当者
CD・氏名</t>
    <rPh sb="0" eb="2">
      <t>タントウ</t>
    </rPh>
    <rPh sb="2" eb="3">
      <t>シャ</t>
    </rPh>
    <rPh sb="7" eb="9">
      <t>シメイ</t>
    </rPh>
    <phoneticPr fontId="2"/>
  </si>
  <si>
    <t>笠石  琢郎</t>
  </si>
  <si>
    <t>カナ</t>
    <phoneticPr fontId="2"/>
  </si>
  <si>
    <t>TEL</t>
    <phoneticPr fontId="2"/>
  </si>
  <si>
    <t>締日</t>
    <rPh sb="0" eb="2">
      <t>シメヒ</t>
    </rPh>
    <phoneticPr fontId="2"/>
  </si>
  <si>
    <t>お名前</t>
    <rPh sb="1" eb="3">
      <t>ナマエ</t>
    </rPh>
    <phoneticPr fontId="2"/>
  </si>
  <si>
    <t>FAX</t>
    <phoneticPr fontId="2"/>
  </si>
  <si>
    <t>支払日</t>
    <rPh sb="0" eb="3">
      <t>シハライビ</t>
    </rPh>
    <phoneticPr fontId="2"/>
  </si>
  <si>
    <t>部署名</t>
    <rPh sb="0" eb="2">
      <t>ブショ</t>
    </rPh>
    <rPh sb="2" eb="3">
      <t>メイ</t>
    </rPh>
    <phoneticPr fontId="2"/>
  </si>
  <si>
    <t>メール１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</si>
  <si>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</si>
  <si>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様</t>
    <rPh sb="0" eb="1">
      <t>サマ</t>
    </rPh>
    <phoneticPr fontId="2"/>
  </si>
  <si>
    <t>メール２</t>
    <phoneticPr fontId="2"/>
  </si>
  <si>
    <t>住所</t>
    <rPh sb="0" eb="2">
      <t>ジュウショ</t>
    </rPh>
    <phoneticPr fontId="2"/>
  </si>
  <si>
    <t>〒</t>
    <phoneticPr fontId="2"/>
  </si>
  <si>
    <t>配送先</t>
    <rPh sb="0" eb="2">
      <t>ハイソウ</t>
    </rPh>
    <rPh sb="2" eb="3">
      <t>サキ</t>
    </rPh>
    <phoneticPr fontId="2"/>
  </si>
  <si>
    <t>TEL</t>
    <phoneticPr fontId="2"/>
  </si>
  <si>
    <t>〒</t>
    <phoneticPr fontId="2"/>
  </si>
  <si>
    <t>備考</t>
    <rPh sb="0" eb="2">
      <t>ビコウ</t>
    </rPh>
    <phoneticPr fontId="2"/>
  </si>
  <si>
    <t>区分</t>
    <rPh sb="0" eb="2">
      <t>クブン</t>
    </rPh>
    <phoneticPr fontId="2"/>
  </si>
  <si>
    <t>摘2</t>
    <rPh sb="0" eb="1">
      <t>テキ</t>
    </rPh>
    <phoneticPr fontId="2"/>
  </si>
  <si>
    <t>出荷日</t>
    <rPh sb="0" eb="2">
      <t>シュッカ</t>
    </rPh>
    <rPh sb="2" eb="3">
      <t>ビ</t>
    </rPh>
    <phoneticPr fontId="2"/>
  </si>
  <si>
    <t>受注入力</t>
    <rPh sb="0" eb="2">
      <t>ジュチュウ</t>
    </rPh>
    <rPh sb="2" eb="4">
      <t>ニュウリョク</t>
    </rPh>
    <rPh sb="3" eb="4">
      <t>ウケイレ</t>
    </rPh>
    <phoneticPr fontId="2"/>
  </si>
  <si>
    <t>ヤマト</t>
    <phoneticPr fontId="2"/>
  </si>
  <si>
    <t>自配</t>
    <rPh sb="0" eb="1">
      <t>ジ</t>
    </rPh>
    <rPh sb="1" eb="2">
      <t>ハイ</t>
    </rPh>
    <phoneticPr fontId="2"/>
  </si>
  <si>
    <t>自回収</t>
    <rPh sb="0" eb="1">
      <t>ジ</t>
    </rPh>
    <rPh sb="1" eb="3">
      <t>カイシュウ</t>
    </rPh>
    <phoneticPr fontId="2"/>
  </si>
  <si>
    <t>14－16時</t>
    <rPh sb="5" eb="6">
      <t>ジ</t>
    </rPh>
    <phoneticPr fontId="2"/>
  </si>
  <si>
    <t>その他</t>
    <rPh sb="2" eb="3">
      <t>タ</t>
    </rPh>
    <phoneticPr fontId="2"/>
  </si>
  <si>
    <t>16－18時</t>
    <rPh sb="5" eb="6">
      <t>ジ</t>
    </rPh>
    <phoneticPr fontId="2"/>
  </si>
  <si>
    <t>18－20時</t>
    <rPh sb="5" eb="6">
      <t>ジ</t>
    </rPh>
    <phoneticPr fontId="2"/>
  </si>
  <si>
    <t>18－21時</t>
    <rPh sb="5" eb="6">
      <t>ジ</t>
    </rPh>
    <phoneticPr fontId="2"/>
  </si>
  <si>
    <t>19－21時</t>
    <rPh sb="5" eb="6">
      <t>ジ</t>
    </rPh>
    <phoneticPr fontId="2"/>
  </si>
  <si>
    <t>指定無し</t>
    <rPh sb="0" eb="2">
      <t>シテイ</t>
    </rPh>
    <rPh sb="2" eb="3">
      <t>ナ</t>
    </rPh>
    <phoneticPr fontId="2"/>
  </si>
  <si>
    <t>未定</t>
    <rPh sb="0" eb="2">
      <t>ミテイ</t>
    </rPh>
    <phoneticPr fontId="2"/>
  </si>
  <si>
    <t>TEL：0120-921-808</t>
    <phoneticPr fontId="2"/>
  </si>
  <si>
    <t>商品</t>
    <rPh sb="0" eb="2">
      <t>ショウヒン</t>
    </rPh>
    <phoneticPr fontId="2"/>
  </si>
  <si>
    <t>お届け日</t>
    <rPh sb="1" eb="2">
      <t>トド</t>
    </rPh>
    <rPh sb="3" eb="4">
      <t>ビ</t>
    </rPh>
    <phoneticPr fontId="2"/>
  </si>
  <si>
    <t>金額
（税込）</t>
    <rPh sb="0" eb="2">
      <t>キンガク</t>
    </rPh>
    <rPh sb="4" eb="6">
      <t>ゼイコミ</t>
    </rPh>
    <phoneticPr fontId="2"/>
  </si>
  <si>
    <t>様</t>
    <rPh sb="0" eb="1">
      <t>サマ</t>
    </rPh>
    <phoneticPr fontId="2"/>
  </si>
  <si>
    <t>大口14－18時</t>
    <rPh sb="0" eb="2">
      <t>オオグチ</t>
    </rPh>
    <rPh sb="7" eb="8">
      <t>ジ</t>
    </rPh>
    <phoneticPr fontId="2"/>
  </si>
  <si>
    <t>受付No.</t>
    <rPh sb="0" eb="2">
      <t>ウケツケ</t>
    </rPh>
    <phoneticPr fontId="2"/>
  </si>
  <si>
    <t>摘１</t>
    <rPh sb="0" eb="1">
      <t>テキ</t>
    </rPh>
    <phoneticPr fontId="2"/>
  </si>
  <si>
    <t>フレッシュベッド用　シングル
180-286-11-31</t>
    <rPh sb="8" eb="9">
      <t>ヨウ</t>
    </rPh>
    <phoneticPr fontId="2"/>
  </si>
  <si>
    <t>31A</t>
    <phoneticPr fontId="2"/>
  </si>
  <si>
    <t>32A（商品G）</t>
    <rPh sb="4" eb="6">
      <t>ショウヒン</t>
    </rPh>
    <phoneticPr fontId="2"/>
  </si>
  <si>
    <t>配送方法</t>
    <rPh sb="0" eb="4">
      <t>ハイソウホウホウ</t>
    </rPh>
    <phoneticPr fontId="2"/>
  </si>
  <si>
    <t>請求入力</t>
    <rPh sb="0" eb="4">
      <t>セイキュウニュウリョク</t>
    </rPh>
    <phoneticPr fontId="2"/>
  </si>
  <si>
    <t>申込完了</t>
    <rPh sb="0" eb="1">
      <t>モウ</t>
    </rPh>
    <rPh sb="1" eb="2">
      <t>コ</t>
    </rPh>
    <rPh sb="2" eb="4">
      <t>カンリョウ</t>
    </rPh>
    <phoneticPr fontId="2"/>
  </si>
  <si>
    <t>発送連絡</t>
    <rPh sb="0" eb="4">
      <t>ハッソウレンラク</t>
    </rPh>
    <phoneticPr fontId="2"/>
  </si>
  <si>
    <t>連絡方法</t>
    <rPh sb="0" eb="4">
      <t>レンラクホウホウ</t>
    </rPh>
    <phoneticPr fontId="2"/>
  </si>
  <si>
    <t>連絡先</t>
    <rPh sb="0" eb="3">
      <t>レンラクサキ</t>
    </rPh>
    <phoneticPr fontId="2"/>
  </si>
  <si>
    <t>トウキョウダイガク　カシワロッジ</t>
    <phoneticPr fontId="2"/>
  </si>
  <si>
    <t>24日</t>
    <rPh sb="2" eb="3">
      <t>ニチ</t>
    </rPh>
    <phoneticPr fontId="2"/>
  </si>
  <si>
    <t>親顧客NO</t>
    <rPh sb="0" eb="1">
      <t>オヤ</t>
    </rPh>
    <rPh sb="1" eb="3">
      <t>コキャク</t>
    </rPh>
    <phoneticPr fontId="2"/>
  </si>
  <si>
    <t>※出荷日が日曜日の場合はその前日　→</t>
    <rPh sb="1" eb="4">
      <t>シュッカビ</t>
    </rPh>
    <rPh sb="5" eb="8">
      <t>ニチヨウビ</t>
    </rPh>
    <rPh sb="9" eb="11">
      <t>バアイ</t>
    </rPh>
    <rPh sb="14" eb="16">
      <t>ゼンジツ</t>
    </rPh>
    <phoneticPr fontId="2"/>
  </si>
  <si>
    <t>電話番号</t>
    <rPh sb="0" eb="4">
      <t>デンワバンゴウ</t>
    </rPh>
    <phoneticPr fontId="2"/>
  </si>
  <si>
    <t>〒</t>
    <phoneticPr fontId="2"/>
  </si>
  <si>
    <t>商品名称・商品ＣＤ</t>
    <rPh sb="0" eb="2">
      <t>ショウヒン</t>
    </rPh>
    <rPh sb="2" eb="4">
      <t>メイショウ</t>
    </rPh>
    <rPh sb="5" eb="7">
      <t>ショウヒン</t>
    </rPh>
    <phoneticPr fontId="2"/>
  </si>
  <si>
    <t>施設名</t>
    <rPh sb="0" eb="3">
      <t>シセツメイ</t>
    </rPh>
    <phoneticPr fontId="2"/>
  </si>
  <si>
    <t>東京大学</t>
    <rPh sb="0" eb="4">
      <t>トウキョウダイガク</t>
    </rPh>
    <phoneticPr fontId="2"/>
  </si>
  <si>
    <t>カナ</t>
    <phoneticPr fontId="2"/>
  </si>
  <si>
    <t>メール</t>
    <phoneticPr fontId="2"/>
  </si>
  <si>
    <t>ベッド用寝具セット（シングル）</t>
    <rPh sb="3" eb="4">
      <t>ヨウ</t>
    </rPh>
    <rPh sb="4" eb="6">
      <t>シング</t>
    </rPh>
    <phoneticPr fontId="2"/>
  </si>
  <si>
    <t>出荷コメント</t>
    <rPh sb="0" eb="2">
      <t>シュッカ</t>
    </rPh>
    <phoneticPr fontId="2"/>
  </si>
  <si>
    <t>東京大学用受注書</t>
    <rPh sb="0" eb="2">
      <t>トウキョウ</t>
    </rPh>
    <rPh sb="2" eb="4">
      <t>ダイガク</t>
    </rPh>
    <rPh sb="5" eb="8">
      <t>ジュチュウショ</t>
    </rPh>
    <phoneticPr fontId="2"/>
  </si>
  <si>
    <t>１注文顧客</t>
    <phoneticPr fontId="2"/>
  </si>
  <si>
    <t>柏の葉</t>
    <rPh sb="0" eb="1">
      <t>カシワ</t>
    </rPh>
    <rPh sb="2" eb="3">
      <t>ハ</t>
    </rPh>
    <phoneticPr fontId="2"/>
  </si>
  <si>
    <t>277-0871</t>
    <phoneticPr fontId="2"/>
  </si>
  <si>
    <t>千葉県柏市若柴１７８－４柏の葉キャンパス１４８街区２　
パークアクシス柏の葉１４階</t>
    <phoneticPr fontId="2"/>
  </si>
  <si>
    <t>Delivery date</t>
    <phoneticPr fontId="2"/>
  </si>
  <si>
    <t>Delivery time</t>
    <phoneticPr fontId="2"/>
  </si>
  <si>
    <t>9am-12am</t>
    <phoneticPr fontId="2"/>
  </si>
  <si>
    <t>14pm-16pm</t>
    <phoneticPr fontId="2"/>
  </si>
  <si>
    <t>16pm-18pm</t>
    <phoneticPr fontId="2"/>
  </si>
  <si>
    <t>18pm-20pm</t>
    <phoneticPr fontId="2"/>
  </si>
  <si>
    <t>19pm-21pm</t>
    <phoneticPr fontId="2"/>
  </si>
  <si>
    <t>Name</t>
    <phoneticPr fontId="2"/>
  </si>
  <si>
    <t>Email address</t>
    <phoneticPr fontId="2"/>
  </si>
  <si>
    <t>Address</t>
    <phoneticPr fontId="2"/>
  </si>
  <si>
    <t>Room No</t>
    <phoneticPr fontId="2"/>
  </si>
  <si>
    <t>Notices</t>
  </si>
  <si>
    <t>Customer center</t>
    <phoneticPr fontId="2"/>
  </si>
  <si>
    <t>返却日</t>
    <rPh sb="0" eb="2">
      <t>ヘンキャク</t>
    </rPh>
    <rPh sb="2" eb="3">
      <t>ビ</t>
    </rPh>
    <phoneticPr fontId="2"/>
  </si>
  <si>
    <t>返却時間</t>
    <rPh sb="0" eb="2">
      <t>ヘンキャク</t>
    </rPh>
    <rPh sb="2" eb="4">
      <t>ジカン</t>
    </rPh>
    <phoneticPr fontId="2"/>
  </si>
  <si>
    <t>コメント</t>
    <phoneticPr fontId="2"/>
  </si>
  <si>
    <t>・納品書不要です。
・ふとんケースに移し替えてください。</t>
    <rPh sb="1" eb="4">
      <t>ノウヒンショ</t>
    </rPh>
    <rPh sb="4" eb="6">
      <t>フヨウ</t>
    </rPh>
    <rPh sb="18" eb="19">
      <t>ウツ</t>
    </rPh>
    <rPh sb="20" eb="21">
      <t>カ</t>
    </rPh>
    <phoneticPr fontId="2"/>
  </si>
  <si>
    <t>ヤマト</t>
    <phoneticPr fontId="2"/>
  </si>
  <si>
    <r>
      <t xml:space="preserve">Single
</t>
    </r>
    <r>
      <rPr>
        <sz val="8"/>
        <color rgb="FFFF0000"/>
        <rFont val="Meiryo UI"/>
        <family val="3"/>
        <charset val="128"/>
      </rPr>
      <t>（9,460円）</t>
    </r>
    <rPh sb="9" eb="14">
      <t>460エン</t>
    </rPh>
    <phoneticPr fontId="2"/>
  </si>
  <si>
    <t>振込</t>
    <rPh sb="0" eb="2">
      <t>フリコミ</t>
    </rPh>
    <phoneticPr fontId="2"/>
  </si>
  <si>
    <t>４ﾒｰﾙ2ヵ所</t>
  </si>
  <si>
    <t>Order Form: Kashiwa-no-ha International Village</t>
    <phoneticPr fontId="2"/>
  </si>
  <si>
    <t>Application date</t>
    <phoneticPr fontId="2"/>
  </si>
  <si>
    <t>　（AM9:00～PM5:00）</t>
    <phoneticPr fontId="2"/>
  </si>
  <si>
    <t>Return
date</t>
    <phoneticPr fontId="2"/>
  </si>
  <si>
    <t>Return
time</t>
    <phoneticPr fontId="2"/>
  </si>
  <si>
    <t>-</t>
    <phoneticPr fontId="2"/>
  </si>
  <si>
    <t>（ 回収用ダミー ）
106-300-09-31</t>
    <phoneticPr fontId="2"/>
  </si>
  <si>
    <t>当月末日</t>
    <rPh sb="0" eb="3">
      <t>トウゲツマツ</t>
    </rPh>
    <rPh sb="3" eb="4">
      <t>ニチ</t>
    </rPh>
    <phoneticPr fontId="2"/>
  </si>
  <si>
    <t>柏の葉</t>
  </si>
  <si>
    <t>部屋番号</t>
    <rPh sb="0" eb="4">
      <t>ヘヤバンゴウ</t>
    </rPh>
    <phoneticPr fontId="2"/>
  </si>
  <si>
    <t>お名前</t>
    <rPh sb="1" eb="3">
      <t>ナマエ</t>
    </rPh>
    <phoneticPr fontId="2"/>
  </si>
  <si>
    <t>請求入力</t>
    <rPh sb="0" eb="2">
      <t>セイキュウ</t>
    </rPh>
    <rPh sb="2" eb="4">
      <t>ニュウリョク</t>
    </rPh>
    <phoneticPr fontId="2"/>
  </si>
  <si>
    <t>※商品明細削除</t>
    <rPh sb="1" eb="3">
      <t>ショウヒン</t>
    </rPh>
    <rPh sb="3" eb="5">
      <t>メイサイ</t>
    </rPh>
    <rPh sb="5" eb="7">
      <t>サクジョ</t>
    </rPh>
    <phoneticPr fontId="2"/>
  </si>
  <si>
    <t>　 振込先口座情報追加</t>
    <rPh sb="2" eb="5">
      <t>フリコミサキ</t>
    </rPh>
    <rPh sb="5" eb="9">
      <t>コウザジョウホウ</t>
    </rPh>
    <rPh sb="9" eb="11">
      <t>ツイカ</t>
    </rPh>
    <phoneticPr fontId="2"/>
  </si>
  <si>
    <t>kio.adm@gs.mail.u-tokyo.ac.jp</t>
    <phoneticPr fontId="2"/>
  </si>
  <si>
    <t>04-7136-4556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</si>
</sst>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[$-411]ggg\ e\ &quot;年&quot;\ m\ &quot;月&quot;\ d\ &quot;日&quot;;@"/>
    <numFmt numFmtId="177" formatCode="&quot;¥&quot;#,##0_);[Red]\(&quot;¥&quot;#,##0\)"/>
    <numFmt numFmtId="178" formatCode="yyyy\ &quot;年&quot;\ m\ &quot;月&quot;\ d\ &quot;日&quot;;@"/>
    <numFmt numFmtId="179" formatCode="m/d;@"/>
    <numFmt numFmtId="180" formatCode="yyyy/m/d;@"/>
    <numFmt numFmtId="181" formatCode="&quot;消&quot;&quot;費&quot;&quot;税&quot;General\%&quot;込&quot;"/>
    <numFmt numFmtId="182" formatCode="yyyy&quot;年&quot;m&quot;月&quot;d&quot;日&quot;;@"/>
    <numFmt numFmtId="183" formatCode="#,##0.0;[Red]\-#,##0.0"/>
    <numFmt numFmtId="184" formatCode="#,##0_ ;[Red]\-#,##0\ "/>
  </numFmts>
  <fonts count="7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"/>
      <color indexed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sz val="1"/>
      <color theme="0"/>
      <name val="ＭＳ Ｐゴシック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6"/>
      <name val="ＭＳ Ｐゴシック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8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21"/>
      <color rgb="FFFF000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34" fillId="0" borderId="0" applyFont="0" applyFill="0" applyBorder="0" applyAlignment="0" applyProtection="0"/>
  </cellStyleXfs>
  <cellXfs count="38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vertical="top" textRotation="255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9" fillId="0" borderId="0" xfId="0" applyFont="1" applyAlignment="1"/>
    <xf numFmtId="0" fontId="17" fillId="0" borderId="0" xfId="0" applyFont="1">
      <alignment vertical="center"/>
    </xf>
    <xf numFmtId="176" fontId="14" fillId="0" borderId="0" xfId="0" applyNumberFormat="1" applyFo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Alignment="1">
      <alignment horizontal="center" vertical="top" textRotation="255"/>
    </xf>
    <xf numFmtId="0" fontId="16" fillId="0" borderId="0" xfId="0" applyFont="1" applyAlignment="1"/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 shrinkToFit="1"/>
    </xf>
    <xf numFmtId="0" fontId="14" fillId="0" borderId="0" xfId="0" applyFont="1" applyAlignment="1">
      <alignment vertical="center" shrinkToFit="1"/>
    </xf>
    <xf numFmtId="0" fontId="15" fillId="0" borderId="11" xfId="0" applyFont="1" applyBorder="1" applyAlignment="1">
      <alignment vertical="center" textRotation="255"/>
    </xf>
    <xf numFmtId="0" fontId="1" fillId="0" borderId="14" xfId="0" applyFont="1" applyBorder="1">
      <alignment vertical="center"/>
    </xf>
    <xf numFmtId="0" fontId="21" fillId="0" borderId="0" xfId="0" applyFo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22" fillId="0" borderId="0" xfId="0" applyFont="1" applyAlignment="1">
      <alignment vertical="center" shrinkToFit="1"/>
    </xf>
    <xf numFmtId="0" fontId="23" fillId="2" borderId="0" xfId="0" applyFont="1" applyFill="1" applyAlignment="1">
      <alignment horizontal="left" vertical="center"/>
    </xf>
    <xf numFmtId="0" fontId="11" fillId="0" borderId="0" xfId="0" applyFont="1" applyAlignment="1" applyProtection="1">
      <alignment vertical="center" shrinkToFit="1"/>
      <protection locked="0"/>
    </xf>
    <xf numFmtId="0" fontId="22" fillId="2" borderId="0" xfId="0" applyFont="1" applyFill="1" applyAlignment="1">
      <alignment horizontal="right" vertical="center"/>
    </xf>
    <xf numFmtId="180" fontId="24" fillId="2" borderId="0" xfId="0" applyNumberFormat="1" applyFont="1" applyFill="1">
      <alignment vertical="center"/>
    </xf>
    <xf numFmtId="0" fontId="22" fillId="2" borderId="0" xfId="0" applyFont="1" applyFill="1">
      <alignment vertical="center"/>
    </xf>
    <xf numFmtId="180" fontId="25" fillId="2" borderId="0" xfId="0" applyNumberFormat="1" applyFont="1" applyFill="1" applyAlignment="1">
      <alignment horizontal="left" vertical="center"/>
    </xf>
    <xf numFmtId="180" fontId="24" fillId="2" borderId="0" xfId="0" applyNumberFormat="1" applyFont="1" applyFill="1" applyAlignment="1">
      <alignment horizontal="left" vertical="center" indent="1"/>
    </xf>
    <xf numFmtId="0" fontId="26" fillId="2" borderId="0" xfId="3" applyNumberFormat="1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>
      <alignment vertical="center" shrinkToFit="1"/>
    </xf>
    <xf numFmtId="0" fontId="28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top"/>
    </xf>
    <xf numFmtId="180" fontId="25" fillId="2" borderId="0" xfId="0" applyNumberFormat="1" applyFont="1" applyFill="1" applyAlignment="1">
      <alignment horizontal="left" vertical="center" indent="1"/>
    </xf>
    <xf numFmtId="0" fontId="32" fillId="0" borderId="0" xfId="0" applyFont="1" applyAlignment="1">
      <alignment horizontal="center" vertical="center" shrinkToFit="1"/>
    </xf>
    <xf numFmtId="0" fontId="3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5" fontId="16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15" fillId="0" borderId="0" xfId="0" applyFont="1" applyAlignment="1">
      <alignment vertical="center" textRotation="255"/>
    </xf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center" textRotation="255"/>
    </xf>
    <xf numFmtId="0" fontId="16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wrapText="1"/>
    </xf>
    <xf numFmtId="0" fontId="40" fillId="0" borderId="0" xfId="0" applyFont="1">
      <alignment vertical="center"/>
    </xf>
    <xf numFmtId="38" fontId="1" fillId="0" borderId="0" xfId="1" applyFont="1" applyFill="1">
      <alignment vertical="center"/>
    </xf>
    <xf numFmtId="38" fontId="1" fillId="0" borderId="0" xfId="1" applyFont="1" applyFill="1" applyBorder="1">
      <alignment vertical="center"/>
    </xf>
    <xf numFmtId="183" fontId="1" fillId="0" borderId="0" xfId="1" applyNumberFormat="1" applyFont="1" applyFill="1" applyBorder="1">
      <alignment vertical="center"/>
    </xf>
    <xf numFmtId="183" fontId="6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0" fontId="15" fillId="0" borderId="0" xfId="0" applyFont="1" applyAlignment="1">
      <alignment vertical="top" wrapText="1"/>
    </xf>
    <xf numFmtId="0" fontId="47" fillId="4" borderId="0" xfId="0" applyFont="1" applyFill="1" applyAlignment="1" applyProtection="1">
      <alignment horizontal="center" vertical="center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180" fontId="48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47" fillId="0" borderId="0" xfId="0" applyFont="1" applyAlignment="1">
      <alignment horizontal="center" vertical="center" shrinkToFit="1"/>
    </xf>
    <xf numFmtId="180" fontId="49" fillId="0" borderId="0" xfId="0" applyNumberFormat="1" applyFont="1" applyAlignment="1" applyProtection="1">
      <alignment horizontal="center" vertical="center" shrinkToFit="1"/>
      <protection locked="0"/>
    </xf>
    <xf numFmtId="0" fontId="47" fillId="0" borderId="0" xfId="0" applyFont="1" applyAlignment="1" applyProtection="1">
      <alignment horizontal="center" vertical="center" shrinkToFit="1"/>
      <protection locked="0"/>
    </xf>
    <xf numFmtId="0" fontId="50" fillId="0" borderId="0" xfId="0" applyFont="1" applyAlignment="1" applyProtection="1">
      <alignment vertical="center" shrinkToFit="1"/>
      <protection locked="0"/>
    </xf>
    <xf numFmtId="0" fontId="51" fillId="0" borderId="0" xfId="0" applyFont="1" applyAlignment="1">
      <alignment vertical="center" shrinkToFit="1"/>
    </xf>
    <xf numFmtId="0" fontId="51" fillId="0" borderId="0" xfId="0" applyFont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 shrinkToFit="1"/>
      <protection locked="0"/>
    </xf>
    <xf numFmtId="6" fontId="12" fillId="0" borderId="4" xfId="2" applyFont="1" applyFill="1" applyBorder="1" applyAlignment="1">
      <alignment vertical="center"/>
    </xf>
    <xf numFmtId="6" fontId="1" fillId="0" borderId="4" xfId="2" applyFont="1" applyFill="1" applyBorder="1" applyAlignment="1">
      <alignment vertical="center" shrinkToFit="1"/>
    </xf>
    <xf numFmtId="49" fontId="0" fillId="0" borderId="0" xfId="0" applyNumberFormat="1" applyAlignment="1">
      <alignment vertical="center" wrapText="1" shrinkToFit="1"/>
    </xf>
    <xf numFmtId="38" fontId="12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 applyProtection="1">
      <alignment vertical="center" shrinkToFit="1"/>
      <protection locked="0"/>
    </xf>
    <xf numFmtId="0" fontId="55" fillId="0" borderId="0" xfId="0" applyFont="1" applyAlignment="1">
      <alignment vertical="center" shrinkToFit="1"/>
    </xf>
    <xf numFmtId="0" fontId="55" fillId="0" borderId="0" xfId="0" applyFont="1" applyAlignment="1" applyProtection="1">
      <alignment horizontal="center" vertical="center" shrinkToFit="1"/>
      <protection locked="0"/>
    </xf>
    <xf numFmtId="0" fontId="56" fillId="0" borderId="0" xfId="0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locked="0"/>
    </xf>
    <xf numFmtId="180" fontId="9" fillId="0" borderId="0" xfId="0" applyNumberFormat="1" applyFont="1" applyAlignment="1" applyProtection="1">
      <alignment horizontal="left" vertical="center" shrinkToFit="1"/>
      <protection locked="0"/>
    </xf>
    <xf numFmtId="180" fontId="46" fillId="0" borderId="0" xfId="0" applyNumberFormat="1" applyFont="1" applyAlignment="1" applyProtection="1">
      <alignment horizontal="left" vertical="center" shrinkToFit="1"/>
      <protection locked="0"/>
    </xf>
    <xf numFmtId="180" fontId="57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 shrinkToFit="1"/>
    </xf>
    <xf numFmtId="49" fontId="46" fillId="4" borderId="0" xfId="3" applyNumberFormat="1" applyFont="1" applyFill="1" applyBorder="1" applyAlignment="1" applyProtection="1">
      <alignment horizontal="left" vertical="center" shrinkToFit="1"/>
    </xf>
    <xf numFmtId="180" fontId="55" fillId="0" borderId="0" xfId="0" applyNumberFormat="1" applyFont="1" applyAlignment="1" applyProtection="1">
      <alignment horizontal="center" vertical="center" shrinkToFit="1"/>
      <protection locked="0"/>
    </xf>
    <xf numFmtId="0" fontId="38" fillId="0" borderId="15" xfId="0" applyFont="1" applyBorder="1" applyAlignment="1">
      <alignment horizontal="center" vertical="center" shrinkToFit="1"/>
    </xf>
    <xf numFmtId="0" fontId="38" fillId="2" borderId="15" xfId="0" applyFont="1" applyFill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38" fillId="3" borderId="6" xfId="0" applyFont="1" applyFill="1" applyBorder="1" applyAlignment="1" applyProtection="1">
      <alignment horizontal="center" vertical="center" shrinkToFit="1"/>
      <protection locked="0"/>
    </xf>
    <xf numFmtId="0" fontId="38" fillId="3" borderId="15" xfId="0" applyFont="1" applyFill="1" applyBorder="1" applyAlignment="1" applyProtection="1">
      <alignment horizontal="center" vertical="center" shrinkToFit="1"/>
      <protection locked="0"/>
    </xf>
    <xf numFmtId="14" fontId="38" fillId="3" borderId="15" xfId="0" applyNumberFormat="1" applyFont="1" applyFill="1" applyBorder="1" applyAlignment="1" applyProtection="1">
      <alignment horizontal="center" vertical="center" shrinkToFit="1"/>
      <protection locked="0"/>
    </xf>
    <xf numFmtId="180" fontId="38" fillId="3" borderId="15" xfId="0" applyNumberFormat="1" applyFont="1" applyFill="1" applyBorder="1" applyAlignment="1" applyProtection="1">
      <alignment horizontal="center" vertical="center" shrinkToFit="1"/>
      <protection locked="0"/>
    </xf>
    <xf numFmtId="180" fontId="24" fillId="2" borderId="0" xfId="0" applyNumberFormat="1" applyFont="1" applyFill="1" applyAlignment="1">
      <alignment horizontal="left" vertical="center"/>
    </xf>
    <xf numFmtId="6" fontId="1" fillId="0" borderId="0" xfId="2" applyFont="1" applyFill="1" applyBorder="1" applyAlignment="1">
      <alignment vertical="center" shrinkToFit="1"/>
    </xf>
    <xf numFmtId="6" fontId="12" fillId="0" borderId="0" xfId="2" applyFont="1" applyFill="1" applyBorder="1" applyAlignment="1">
      <alignment vertical="center"/>
    </xf>
    <xf numFmtId="0" fontId="42" fillId="0" borderId="0" xfId="0" applyFont="1" applyAlignment="1">
      <alignment horizontal="left" vertical="center" shrinkToFit="1"/>
    </xf>
    <xf numFmtId="180" fontId="27" fillId="0" borderId="0" xfId="3" applyNumberFormat="1" applyFont="1" applyFill="1" applyBorder="1" applyAlignment="1" applyProtection="1">
      <alignment horizontal="left" vertical="center" indent="2"/>
    </xf>
    <xf numFmtId="180" fontId="27" fillId="2" borderId="0" xfId="3" applyNumberFormat="1" applyFont="1" applyFill="1" applyBorder="1" applyAlignment="1" applyProtection="1">
      <alignment horizontal="left" vertical="center" indent="2"/>
    </xf>
    <xf numFmtId="0" fontId="1" fillId="0" borderId="0" xfId="0" applyFont="1" applyAlignment="1">
      <alignment vertical="center" textRotation="255"/>
    </xf>
    <xf numFmtId="0" fontId="53" fillId="0" borderId="0" xfId="0" applyFont="1" applyAlignment="1">
      <alignment vertical="center" shrinkToFit="1"/>
    </xf>
    <xf numFmtId="0" fontId="38" fillId="0" borderId="0" xfId="0" applyFont="1" applyAlignment="1">
      <alignment vertical="top" shrinkToFit="1"/>
    </xf>
    <xf numFmtId="0" fontId="38" fillId="0" borderId="15" xfId="0" applyFont="1" applyBorder="1" applyAlignment="1">
      <alignment horizontal="left" vertical="center" wrapText="1" shrinkToFit="1"/>
    </xf>
    <xf numFmtId="0" fontId="28" fillId="0" borderId="0" xfId="0" applyFont="1" applyAlignment="1">
      <alignment horizontal="left" vertical="center" shrinkToFit="1"/>
    </xf>
    <xf numFmtId="0" fontId="27" fillId="2" borderId="0" xfId="3" applyNumberFormat="1" applyFont="1" applyFill="1" applyBorder="1" applyAlignment="1" applyProtection="1">
      <alignment vertical="center"/>
    </xf>
    <xf numFmtId="0" fontId="35" fillId="0" borderId="0" xfId="0" applyFont="1" applyAlignment="1">
      <alignment vertical="center" shrinkToFit="1"/>
    </xf>
    <xf numFmtId="0" fontId="55" fillId="0" borderId="0" xfId="0" applyFont="1" applyAlignment="1" applyProtection="1">
      <alignment vertical="center" shrinkToFit="1"/>
      <protection locked="0"/>
    </xf>
    <xf numFmtId="38" fontId="27" fillId="3" borderId="15" xfId="3" applyNumberFormat="1" applyFont="1" applyFill="1" applyBorder="1" applyAlignment="1" applyProtection="1">
      <alignment horizontal="center" vertical="center" shrinkToFit="1"/>
      <protection locked="0"/>
    </xf>
    <xf numFmtId="0" fontId="42" fillId="3" borderId="2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Alignment="1" applyProtection="1">
      <alignment horizontal="center" vertical="center" shrinkToFit="1"/>
      <protection locked="0"/>
    </xf>
    <xf numFmtId="0" fontId="61" fillId="0" borderId="0" xfId="0" applyFont="1" applyAlignment="1">
      <alignment horizontal="left" vertical="center"/>
    </xf>
    <xf numFmtId="0" fontId="51" fillId="0" borderId="0" xfId="0" applyFont="1" applyAlignment="1" applyProtection="1">
      <alignment vertical="center" shrinkToFit="1"/>
      <protection locked="0"/>
    </xf>
    <xf numFmtId="49" fontId="62" fillId="4" borderId="0" xfId="0" applyNumberFormat="1" applyFont="1" applyFill="1" applyAlignment="1">
      <alignment horizontal="left" vertical="center" shrinkToFit="1"/>
    </xf>
    <xf numFmtId="0" fontId="63" fillId="4" borderId="0" xfId="0" applyFont="1" applyFill="1" applyAlignment="1">
      <alignment vertical="center" shrinkToFit="1"/>
    </xf>
    <xf numFmtId="180" fontId="62" fillId="4" borderId="0" xfId="0" applyNumberFormat="1" applyFont="1" applyFill="1" applyAlignment="1">
      <alignment horizontal="left" vertical="center" shrinkToFit="1"/>
    </xf>
    <xf numFmtId="49" fontId="63" fillId="4" borderId="0" xfId="0" applyNumberFormat="1" applyFont="1" applyFill="1" applyAlignment="1">
      <alignment vertical="center" shrinkToFit="1"/>
    </xf>
    <xf numFmtId="49" fontId="62" fillId="4" borderId="0" xfId="3" applyNumberFormat="1" applyFont="1" applyFill="1" applyBorder="1" applyAlignment="1" applyProtection="1">
      <alignment horizontal="left" vertical="center" shrinkToFit="1"/>
    </xf>
    <xf numFmtId="49" fontId="63" fillId="4" borderId="0" xfId="3" applyNumberFormat="1" applyFont="1" applyFill="1" applyBorder="1" applyAlignment="1" applyProtection="1">
      <alignment horizontal="left" vertical="center" shrinkToFit="1"/>
    </xf>
    <xf numFmtId="49" fontId="64" fillId="4" borderId="0" xfId="3" applyNumberFormat="1" applyFont="1" applyFill="1" applyBorder="1" applyAlignment="1" applyProtection="1">
      <alignment horizontal="left" vertical="center" shrinkToFit="1"/>
    </xf>
    <xf numFmtId="0" fontId="35" fillId="3" borderId="2" xfId="0" applyFont="1" applyFill="1" applyBorder="1" applyAlignment="1">
      <alignment vertical="center" shrinkToFit="1"/>
    </xf>
    <xf numFmtId="0" fontId="28" fillId="0" borderId="0" xfId="0" applyFont="1">
      <alignment vertical="center"/>
    </xf>
    <xf numFmtId="180" fontId="60" fillId="0" borderId="0" xfId="0" applyNumberFormat="1" applyFon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5" fillId="0" borderId="0" xfId="0" applyFont="1" applyAlignment="1" applyProtection="1">
      <alignment horizontal="center" vertical="center" shrinkToFit="1"/>
      <protection locked="0"/>
    </xf>
    <xf numFmtId="0" fontId="65" fillId="0" borderId="0" xfId="0" applyFont="1" applyAlignment="1" applyProtection="1">
      <alignment horizontal="left" vertical="center" shrinkToFit="1"/>
      <protection locked="0"/>
    </xf>
    <xf numFmtId="49" fontId="66" fillId="4" borderId="0" xfId="0" applyNumberFormat="1" applyFont="1" applyFill="1" applyAlignment="1">
      <alignment horizontal="left" vertical="center" shrinkToFit="1"/>
    </xf>
    <xf numFmtId="180" fontId="66" fillId="4" borderId="0" xfId="0" applyNumberFormat="1" applyFont="1" applyFill="1" applyAlignment="1">
      <alignment horizontal="left" vertical="center" shrinkToFit="1"/>
    </xf>
    <xf numFmtId="49" fontId="66" fillId="4" borderId="0" xfId="3" applyNumberFormat="1" applyFont="1" applyFill="1" applyBorder="1" applyAlignment="1" applyProtection="1">
      <alignment horizontal="left" vertical="center" shrinkToFit="1"/>
    </xf>
    <xf numFmtId="0" fontId="67" fillId="0" borderId="0" xfId="0" applyFont="1">
      <alignment vertical="center"/>
    </xf>
    <xf numFmtId="180" fontId="68" fillId="0" borderId="0" xfId="0" applyNumberFormat="1" applyFont="1" applyAlignment="1">
      <alignment vertical="center" shrinkToFit="1"/>
    </xf>
    <xf numFmtId="0" fontId="3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35" fillId="3" borderId="17" xfId="0" applyFont="1" applyFill="1" applyBorder="1" applyAlignment="1" applyProtection="1">
      <alignment horizontal="center" vertical="top" shrinkToFit="1"/>
      <protection locked="0"/>
    </xf>
    <xf numFmtId="0" fontId="35" fillId="3" borderId="18" xfId="0" applyFont="1" applyFill="1" applyBorder="1" applyAlignment="1" applyProtection="1">
      <alignment horizontal="center" vertical="top" shrinkToFit="1"/>
      <protection locked="0"/>
    </xf>
    <xf numFmtId="0" fontId="35" fillId="3" borderId="19" xfId="0" applyFont="1" applyFill="1" applyBorder="1" applyAlignment="1" applyProtection="1">
      <alignment horizontal="center" vertical="top" shrinkToFit="1"/>
      <protection locked="0"/>
    </xf>
    <xf numFmtId="0" fontId="35" fillId="3" borderId="20" xfId="0" applyFont="1" applyFill="1" applyBorder="1" applyAlignment="1" applyProtection="1">
      <alignment horizontal="center" vertical="top" shrinkToFit="1"/>
      <protection locked="0"/>
    </xf>
    <xf numFmtId="0" fontId="35" fillId="3" borderId="0" xfId="0" applyFont="1" applyFill="1" applyAlignment="1" applyProtection="1">
      <alignment horizontal="center" vertical="top" shrinkToFit="1"/>
      <protection locked="0"/>
    </xf>
    <xf numFmtId="0" fontId="35" fillId="3" borderId="21" xfId="0" applyFont="1" applyFill="1" applyBorder="1" applyAlignment="1" applyProtection="1">
      <alignment horizontal="center" vertical="top" shrinkToFit="1"/>
      <protection locked="0"/>
    </xf>
    <xf numFmtId="0" fontId="35" fillId="3" borderId="22" xfId="0" applyFont="1" applyFill="1" applyBorder="1" applyAlignment="1" applyProtection="1">
      <alignment horizontal="center" vertical="top" shrinkToFit="1"/>
      <protection locked="0"/>
    </xf>
    <xf numFmtId="0" fontId="35" fillId="3" borderId="23" xfId="0" applyFont="1" applyFill="1" applyBorder="1" applyAlignment="1" applyProtection="1">
      <alignment horizontal="center" vertical="top" shrinkToFit="1"/>
      <protection locked="0"/>
    </xf>
    <xf numFmtId="0" fontId="35" fillId="3" borderId="24" xfId="0" applyFont="1" applyFill="1" applyBorder="1" applyAlignment="1" applyProtection="1">
      <alignment horizontal="center" vertical="top" shrinkToFit="1"/>
      <protection locked="0"/>
    </xf>
    <xf numFmtId="0" fontId="28" fillId="0" borderId="0" xfId="0" applyFont="1" applyAlignment="1">
      <alignment horizontal="left" vertical="center" shrinkToFit="1"/>
    </xf>
    <xf numFmtId="0" fontId="58" fillId="6" borderId="2" xfId="0" applyFont="1" applyFill="1" applyBorder="1" applyAlignment="1" applyProtection="1">
      <alignment horizontal="center" vertical="center" shrinkToFit="1"/>
      <protection locked="0"/>
    </xf>
    <xf numFmtId="0" fontId="28" fillId="6" borderId="2" xfId="0" applyFont="1" applyFill="1" applyBorder="1" applyAlignment="1">
      <alignment horizontal="center" vertical="center" shrinkToFit="1"/>
    </xf>
    <xf numFmtId="14" fontId="38" fillId="0" borderId="2" xfId="0" applyNumberFormat="1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14" fontId="41" fillId="6" borderId="2" xfId="4" applyNumberFormat="1" applyFont="1" applyFill="1" applyBorder="1" applyAlignment="1">
      <alignment horizontal="center" vertical="center" wrapText="1" shrinkToFit="1"/>
    </xf>
    <xf numFmtId="180" fontId="58" fillId="6" borderId="16" xfId="4" applyNumberFormat="1" applyFont="1" applyFill="1" applyBorder="1" applyAlignment="1">
      <alignment horizontal="center" vertical="center" wrapText="1" shrinkToFit="1"/>
    </xf>
    <xf numFmtId="180" fontId="58" fillId="6" borderId="15" xfId="4" applyNumberFormat="1" applyFont="1" applyFill="1" applyBorder="1" applyAlignment="1">
      <alignment horizontal="center" vertical="center" wrapText="1" shrinkToFit="1"/>
    </xf>
    <xf numFmtId="14" fontId="41" fillId="6" borderId="16" xfId="4" applyNumberFormat="1" applyFont="1" applyFill="1" applyBorder="1" applyAlignment="1">
      <alignment horizontal="center" vertical="center" wrapText="1" shrinkToFit="1"/>
    </xf>
    <xf numFmtId="14" fontId="41" fillId="6" borderId="15" xfId="4" applyNumberFormat="1" applyFont="1" applyFill="1" applyBorder="1" applyAlignment="1">
      <alignment horizontal="center" vertical="center" wrapText="1" shrinkToFit="1"/>
    </xf>
    <xf numFmtId="0" fontId="58" fillId="6" borderId="16" xfId="0" applyFont="1" applyFill="1" applyBorder="1" applyAlignment="1">
      <alignment horizontal="center" vertical="center" wrapText="1" shrinkToFit="1"/>
    </xf>
    <xf numFmtId="0" fontId="58" fillId="6" borderId="15" xfId="0" applyFont="1" applyFill="1" applyBorder="1" applyAlignment="1">
      <alignment horizontal="center" vertical="center" wrapText="1" shrinkToFit="1"/>
    </xf>
    <xf numFmtId="14" fontId="42" fillId="6" borderId="3" xfId="4" applyNumberFormat="1" applyFont="1" applyFill="1" applyBorder="1" applyAlignment="1">
      <alignment horizontal="center" vertical="center" wrapText="1" shrinkToFit="1"/>
    </xf>
    <xf numFmtId="14" fontId="42" fillId="6" borderId="6" xfId="4" applyNumberFormat="1" applyFont="1" applyFill="1" applyBorder="1" applyAlignment="1">
      <alignment horizontal="center" vertical="center" wrapText="1" shrinkToFit="1"/>
    </xf>
    <xf numFmtId="0" fontId="58" fillId="6" borderId="16" xfId="4" applyFont="1" applyFill="1" applyBorder="1" applyAlignment="1">
      <alignment horizontal="center" vertical="center" wrapText="1" shrinkToFit="1"/>
    </xf>
    <xf numFmtId="0" fontId="58" fillId="6" borderId="15" xfId="4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9" fillId="0" borderId="9" xfId="3" applyBorder="1" applyAlignment="1" applyProtection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8" fontId="19" fillId="0" borderId="9" xfId="3" applyNumberFormat="1" applyFill="1" applyBorder="1" applyAlignment="1" applyProtection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6" fontId="12" fillId="0" borderId="2" xfId="2" applyFont="1" applyFill="1" applyBorder="1" applyAlignment="1">
      <alignment horizontal="center" vertical="center"/>
    </xf>
    <xf numFmtId="6" fontId="12" fillId="0" borderId="16" xfId="2" applyFont="1" applyFill="1" applyBorder="1" applyAlignment="1">
      <alignment horizontal="center" vertical="center"/>
    </xf>
    <xf numFmtId="6" fontId="12" fillId="0" borderId="4" xfId="2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 shrinkToFit="1"/>
    </xf>
    <xf numFmtId="38" fontId="12" fillId="0" borderId="4" xfId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6" fontId="1" fillId="0" borderId="4" xfId="2" applyFont="1" applyFill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wrapText="1" shrinkToFit="1"/>
    </xf>
    <xf numFmtId="38" fontId="13" fillId="0" borderId="4" xfId="1" applyFont="1" applyFill="1" applyBorder="1" applyAlignment="1">
      <alignment horizontal="center" vertical="center" wrapText="1" shrinkToFit="1"/>
    </xf>
    <xf numFmtId="38" fontId="13" fillId="0" borderId="5" xfId="1" applyFont="1" applyFill="1" applyBorder="1" applyAlignment="1">
      <alignment horizontal="center" vertical="center" wrapText="1" shrinkToFit="1"/>
    </xf>
    <xf numFmtId="38" fontId="13" fillId="0" borderId="6" xfId="1" applyFont="1" applyFill="1" applyBorder="1" applyAlignment="1">
      <alignment horizontal="center" vertical="center" wrapText="1" shrinkToFit="1"/>
    </xf>
    <xf numFmtId="38" fontId="13" fillId="0" borderId="7" xfId="1" applyFont="1" applyFill="1" applyBorder="1" applyAlignment="1">
      <alignment horizontal="center" vertical="center" wrapText="1" shrinkToFit="1"/>
    </xf>
    <xf numFmtId="38" fontId="13" fillId="0" borderId="8" xfId="1" applyFont="1" applyFill="1" applyBorder="1" applyAlignment="1">
      <alignment horizontal="center" vertical="center" wrapText="1" shrinkToFit="1"/>
    </xf>
    <xf numFmtId="49" fontId="31" fillId="0" borderId="2" xfId="0" applyNumberFormat="1" applyFont="1" applyBorder="1" applyAlignment="1">
      <alignment horizontal="left" vertical="center" wrapText="1" shrinkToFit="1"/>
    </xf>
    <xf numFmtId="38" fontId="45" fillId="0" borderId="4" xfId="1" applyFont="1" applyFill="1" applyBorder="1" applyAlignment="1">
      <alignment horizontal="left" vertical="center" wrapText="1" indent="1" shrinkToFit="1"/>
    </xf>
    <xf numFmtId="0" fontId="1" fillId="5" borderId="2" xfId="0" applyFont="1" applyFill="1" applyBorder="1" applyAlignment="1">
      <alignment horizontal="center" vertical="center" wrapText="1" shrinkToFit="1"/>
    </xf>
    <xf numFmtId="178" fontId="3" fillId="0" borderId="2" xfId="0" applyNumberFormat="1" applyFont="1" applyBorder="1" applyAlignment="1">
      <alignment horizontal="distributed" vertical="center" indent="2" shrinkToFit="1"/>
    </xf>
    <xf numFmtId="38" fontId="5" fillId="0" borderId="2" xfId="1" applyFont="1" applyFill="1" applyBorder="1" applyAlignment="1">
      <alignment horizontal="center" vertical="center" shrinkToFit="1"/>
    </xf>
    <xf numFmtId="6" fontId="1" fillId="0" borderId="10" xfId="2" applyFont="1" applyFill="1" applyBorder="1" applyAlignment="1">
      <alignment horizontal="center" vertical="center" shrinkToFit="1"/>
    </xf>
    <xf numFmtId="6" fontId="1" fillId="0" borderId="2" xfId="2" applyFont="1" applyFill="1" applyBorder="1" applyAlignment="1">
      <alignment horizontal="center" vertical="center" shrinkToFit="1"/>
    </xf>
    <xf numFmtId="38" fontId="44" fillId="0" borderId="9" xfId="1" applyFont="1" applyFill="1" applyBorder="1" applyAlignment="1">
      <alignment horizontal="center" vertical="center" wrapText="1" shrinkToFit="1"/>
    </xf>
    <xf numFmtId="38" fontId="6" fillId="0" borderId="12" xfId="1" applyFont="1" applyFill="1" applyBorder="1" applyAlignment="1">
      <alignment horizontal="center" vertical="center" shrinkToFit="1"/>
    </xf>
    <xf numFmtId="38" fontId="6" fillId="0" borderId="10" xfId="1" applyFont="1" applyFill="1" applyBorder="1" applyAlignment="1">
      <alignment horizontal="center" vertical="center" shrinkToFit="1"/>
    </xf>
    <xf numFmtId="38" fontId="44" fillId="0" borderId="9" xfId="1" applyFont="1" applyFill="1" applyBorder="1" applyAlignment="1">
      <alignment horizontal="left" vertical="center" wrapText="1" indent="1" shrinkToFit="1"/>
    </xf>
    <xf numFmtId="38" fontId="44" fillId="0" borderId="12" xfId="1" applyFont="1" applyFill="1" applyBorder="1" applyAlignment="1">
      <alignment horizontal="left" vertical="center" indent="1" shrinkToFit="1"/>
    </xf>
    <xf numFmtId="38" fontId="44" fillId="0" borderId="10" xfId="1" applyFont="1" applyFill="1" applyBorder="1" applyAlignment="1">
      <alignment horizontal="left" vertical="center" indent="1" shrinkToFit="1"/>
    </xf>
    <xf numFmtId="38" fontId="44" fillId="0" borderId="9" xfId="1" applyFont="1" applyFill="1" applyBorder="1" applyAlignment="1">
      <alignment horizontal="left" vertical="center" shrinkToFit="1"/>
    </xf>
    <xf numFmtId="38" fontId="44" fillId="0" borderId="12" xfId="1" applyFont="1" applyFill="1" applyBorder="1" applyAlignment="1">
      <alignment horizontal="left" vertical="center" shrinkToFit="1"/>
    </xf>
    <xf numFmtId="38" fontId="44" fillId="0" borderId="10" xfId="1" applyFont="1" applyFill="1" applyBorder="1" applyAlignment="1">
      <alignment horizontal="left" vertical="center" shrinkToFit="1"/>
    </xf>
    <xf numFmtId="49" fontId="0" fillId="0" borderId="9" xfId="0" applyNumberFormat="1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38" fontId="12" fillId="0" borderId="25" xfId="1" applyFont="1" applyFill="1" applyBorder="1" applyAlignment="1">
      <alignment horizontal="center" vertical="center" shrinkToFit="1"/>
    </xf>
    <xf numFmtId="38" fontId="12" fillId="0" borderId="12" xfId="1" applyFont="1" applyFill="1" applyBorder="1" applyAlignment="1">
      <alignment horizontal="center" vertical="center" shrinkToFit="1"/>
    </xf>
    <xf numFmtId="38" fontId="12" fillId="0" borderId="10" xfId="1" applyFont="1" applyFill="1" applyBorder="1" applyAlignment="1">
      <alignment horizontal="center" vertical="center" shrinkToFit="1"/>
    </xf>
    <xf numFmtId="38" fontId="12" fillId="0" borderId="2" xfId="1" applyFont="1" applyFill="1" applyBorder="1" applyAlignment="1">
      <alignment horizontal="center" vertical="center" shrinkToFit="1"/>
    </xf>
    <xf numFmtId="38" fontId="44" fillId="0" borderId="3" xfId="1" applyFont="1" applyFill="1" applyBorder="1" applyAlignment="1">
      <alignment horizontal="left" vertical="center" wrapText="1" indent="1" shrinkToFit="1"/>
    </xf>
    <xf numFmtId="38" fontId="44" fillId="0" borderId="4" xfId="1" applyFont="1" applyFill="1" applyBorder="1" applyAlignment="1">
      <alignment horizontal="left" vertical="center" wrapText="1" indent="1" shrinkToFit="1"/>
    </xf>
    <xf numFmtId="38" fontId="44" fillId="0" borderId="5" xfId="1" applyFont="1" applyFill="1" applyBorder="1" applyAlignment="1">
      <alignment horizontal="left" vertical="center" wrapText="1" indent="1" shrinkToFit="1"/>
    </xf>
    <xf numFmtId="49" fontId="0" fillId="0" borderId="4" xfId="0" applyNumberFormat="1" applyBorder="1" applyAlignment="1">
      <alignment horizontal="center" vertical="center" wrapText="1" shrinkToFit="1"/>
    </xf>
    <xf numFmtId="49" fontId="0" fillId="0" borderId="3" xfId="0" applyNumberFormat="1" applyBorder="1" applyAlignment="1">
      <alignment horizontal="center" vertical="center" wrapText="1" shrinkToFit="1"/>
    </xf>
    <xf numFmtId="49" fontId="0" fillId="0" borderId="26" xfId="0" applyNumberFormat="1" applyBorder="1" applyAlignment="1">
      <alignment horizontal="center" vertical="center" wrapText="1" shrinkToFit="1"/>
    </xf>
    <xf numFmtId="38" fontId="12" fillId="0" borderId="16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177" fontId="1" fillId="0" borderId="10" xfId="1" applyNumberFormat="1" applyFont="1" applyFill="1" applyBorder="1" applyAlignment="1">
      <alignment horizontal="center" vertical="center" shrinkToFit="1"/>
    </xf>
    <xf numFmtId="177" fontId="1" fillId="0" borderId="2" xfId="1" applyNumberFormat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6" fontId="1" fillId="0" borderId="3" xfId="2" applyFont="1" applyFill="1" applyBorder="1" applyAlignment="1">
      <alignment horizontal="center" vertical="center" shrinkToFit="1"/>
    </xf>
    <xf numFmtId="6" fontId="1" fillId="0" borderId="5" xfId="2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 shrinkToFit="1"/>
    </xf>
    <xf numFmtId="0" fontId="7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5" borderId="12" xfId="0" applyFont="1" applyFill="1" applyBorder="1" applyAlignment="1">
      <alignment horizontal="center" vertical="center" wrapText="1" shrinkToFit="1"/>
    </xf>
    <xf numFmtId="0" fontId="10" fillId="5" borderId="13" xfId="0" applyFont="1" applyFill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top" textRotation="255"/>
    </xf>
    <xf numFmtId="38" fontId="10" fillId="5" borderId="2" xfId="1" applyFont="1" applyFill="1" applyBorder="1" applyAlignment="1">
      <alignment horizontal="center" vertical="center" shrinkToFit="1"/>
    </xf>
    <xf numFmtId="38" fontId="6" fillId="0" borderId="12" xfId="1" applyFont="1" applyFill="1" applyBorder="1" applyAlignment="1">
      <alignment horizontal="left" vertical="center" indent="1" shrinkToFit="1"/>
    </xf>
    <xf numFmtId="38" fontId="6" fillId="0" borderId="10" xfId="1" applyFont="1" applyFill="1" applyBorder="1" applyAlignment="1">
      <alignment horizontal="left" vertical="center" indent="1" shrinkToFit="1"/>
    </xf>
    <xf numFmtId="181" fontId="0" fillId="2" borderId="0" xfId="0" applyNumberForma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2" shrinkToFit="1"/>
    </xf>
    <xf numFmtId="0" fontId="7" fillId="0" borderId="12" xfId="0" applyFont="1" applyBorder="1" applyAlignment="1">
      <alignment horizontal="left" vertical="center" indent="2" shrinkToFit="1"/>
    </xf>
    <xf numFmtId="0" fontId="7" fillId="0" borderId="10" xfId="0" applyFont="1" applyBorder="1" applyAlignment="1">
      <alignment horizontal="left" vertical="center" indent="2" shrinkToFit="1"/>
    </xf>
    <xf numFmtId="0" fontId="1" fillId="5" borderId="9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wrapText="1" indent="1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3" fillId="5" borderId="9" xfId="0" applyFont="1" applyFill="1" applyBorder="1" applyAlignment="1">
      <alignment horizontal="center" vertical="center"/>
    </xf>
    <xf numFmtId="0" fontId="43" fillId="5" borderId="12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38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8" xfId="0" applyFont="1" applyBorder="1" applyAlignment="1">
      <alignment horizontal="center" vertical="center" shrinkToFit="1"/>
    </xf>
    <xf numFmtId="0" fontId="43" fillId="5" borderId="3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79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 shrinkToFit="1"/>
    </xf>
    <xf numFmtId="0" fontId="16" fillId="5" borderId="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shrinkToFit="1"/>
    </xf>
    <xf numFmtId="0" fontId="69" fillId="3" borderId="9" xfId="0" applyFont="1" applyFill="1" applyBorder="1" applyAlignment="1">
      <alignment horizontal="center" vertical="center" shrinkToFit="1"/>
    </xf>
    <xf numFmtId="0" fontId="69" fillId="3" borderId="12" xfId="0" applyFont="1" applyFill="1" applyBorder="1" applyAlignment="1">
      <alignment horizontal="center" vertical="center" shrinkToFit="1"/>
    </xf>
    <xf numFmtId="0" fontId="69" fillId="3" borderId="10" xfId="0" applyFont="1" applyFill="1" applyBorder="1" applyAlignment="1">
      <alignment horizontal="center" vertical="center" shrinkToFit="1"/>
    </xf>
    <xf numFmtId="0" fontId="69" fillId="3" borderId="2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 wrapText="1" shrinkToFit="1"/>
    </xf>
    <xf numFmtId="0" fontId="13" fillId="0" borderId="11" xfId="0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6">
    <cellStyle name="ハイパーリンク" xfId="3" builtinId="8"/>
    <cellStyle name="桁区切り" xfId="1" builtinId="6"/>
    <cellStyle name="桁区切り 2" xfId="5" xr:uid="{00000000-0005-0000-0000-000002000000}"/>
    <cellStyle name="通貨" xfId="2" builtinId="7"/>
    <cellStyle name="標準" xfId="0" builtinId="0"/>
    <cellStyle name="標準_~6077945" xfId="4" xr:uid="{00000000-0005-0000-0000-000005000000}"/>
  </cellStyles>
  <dxfs count="12">
    <dxf>
      <font>
        <color rgb="FFFF0000"/>
      </font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99"/>
      <color rgb="FF0000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66675</xdr:colOff>
      <xdr:row>45</xdr:row>
      <xdr:rowOff>144028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5" t="5075" r="2481"/>
        <a:stretch/>
      </xdr:blipFill>
      <xdr:spPr>
        <a:xfrm>
          <a:off x="0" y="19050"/>
          <a:ext cx="5553075" cy="7840228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28</xdr:row>
      <xdr:rowOff>28575</xdr:rowOff>
    </xdr:from>
    <xdr:to>
      <xdr:col>3</xdr:col>
      <xdr:colOff>674688</xdr:colOff>
      <xdr:row>29</xdr:row>
      <xdr:rowOff>1146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917ABAB-BF5C-DBF3-C911-504E108E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1" y="4918075"/>
          <a:ext cx="2474912" cy="147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5</xdr:row>
      <xdr:rowOff>123825</xdr:rowOff>
    </xdr:from>
    <xdr:ext cx="4733925" cy="1485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1095375"/>
          <a:ext cx="4733925" cy="1485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 eaLnBrk="1" latinLnBrk="0" hangingPunct="1"/>
          <a:r>
            <a:rPr kumimoji="1" lang="ja-JP" altLang="en-US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☆</a:t>
          </a:r>
          <a:r>
            <a:rPr kumimoji="1" lang="en-US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How to Order		</a:t>
          </a:r>
        </a:p>
        <a:p>
          <a:pPr rtl="0" eaLnBrk="1" latinLnBrk="0" hangingPunct="1"/>
          <a:r>
            <a:rPr kumimoji="1" lang="en-US" altLang="ja-JP" sz="9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Please fill in the order form and send it by e-mail to the following address.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/>
          <a:r>
            <a:rPr kumimoji="1" lang="en-US" altLang="ja-JP" sz="11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kio.adm@gs.mail.u-tokyo.ac.jp</a:t>
          </a:r>
        </a:p>
        <a:p>
          <a:pPr rtl="0" eaLnBrk="1" latinLnBrk="0" hangingPunct="1"/>
          <a:r>
            <a:rPr kumimoji="1" lang="en-US" altLang="ja-JP" sz="11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         …Please enter this color</a:t>
          </a:r>
        </a:p>
      </xdr:txBody>
    </xdr:sp>
    <xdr:clientData/>
  </xdr:oneCellAnchor>
  <xdr:oneCellAnchor>
    <xdr:from>
      <xdr:col>4</xdr:col>
      <xdr:colOff>909358</xdr:colOff>
      <xdr:row>5</xdr:row>
      <xdr:rowOff>101414</xdr:rowOff>
    </xdr:from>
    <xdr:ext cx="4886325" cy="152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99387" y="1210796"/>
          <a:ext cx="4886325" cy="152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 eaLnBrk="1" latinLnBrk="0" hangingPunct="1"/>
          <a:r>
            <a:rPr kumimoji="1" lang="ja-JP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☆</a:t>
          </a:r>
          <a:r>
            <a:rPr kumimoji="1" lang="en-US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How to Pay				</a:t>
          </a:r>
        </a:p>
        <a:p>
          <a:pPr rtl="0" eaLnBrk="1" latinLnBrk="0" hangingPunct="1"/>
          <a:r>
            <a:rPr kumimoji="1" lang="en-US" altLang="ja-JP" sz="9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Please transfer the money to the following account within 1 week after moving in.</a:t>
          </a:r>
          <a:endParaRPr lang="ja-JP" altLang="ja-JP" sz="9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/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Bank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 　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Risona Bank 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りそな銀行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Branch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        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Heisei Daiichi Branch〈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平成第一支店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Account number 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Ordinary 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普通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〉0424108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Account holder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 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 Maruhachi 〈 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カ）マルハチマワタ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	</a:t>
          </a:r>
          <a:r>
            <a:rPr kumimoji="1" lang="en-US" altLang="ja-JP" sz="1100" b="1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	</a:t>
          </a:r>
          <a:endParaRPr kumimoji="1" lang="ja-JP" altLang="en-US" sz="11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41</xdr:row>
      <xdr:rowOff>22412</xdr:rowOff>
    </xdr:from>
    <xdr:to>
      <xdr:col>14</xdr:col>
      <xdr:colOff>123265</xdr:colOff>
      <xdr:row>41</xdr:row>
      <xdr:rowOff>280147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7264" y="11654118"/>
          <a:ext cx="717177" cy="2577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18237</xdr:colOff>
      <xdr:row>41</xdr:row>
      <xdr:rowOff>242403</xdr:rowOff>
    </xdr:from>
    <xdr:to>
      <xdr:col>21</xdr:col>
      <xdr:colOff>145676</xdr:colOff>
      <xdr:row>42</xdr:row>
      <xdr:rowOff>89647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5"/>
        </xdr:cNvCxnSpPr>
      </xdr:nvCxnSpPr>
      <xdr:spPr>
        <a:xfrm>
          <a:off x="2259413" y="11874109"/>
          <a:ext cx="1225616" cy="1498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mailto:ilo.secretariat@edu.k.u-tokyo.ac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15:N17"/>
  <sheetViews>
    <sheetView zoomScale="80" zoomScaleNormal="80" workbookViewId="0">
      <selection activeCell="M26" sqref="M26"/>
    </sheetView>
  </sheetViews>
  <sheetFormatPr defaultRowHeight="13.5" x14ac:dyDescent="0.15"/>
  <sheetData>
    <row r="15" spans="10:14" x14ac:dyDescent="0.15">
      <c r="J15" s="384"/>
      <c r="K15" s="384"/>
      <c r="L15" s="384"/>
      <c r="M15" s="384"/>
      <c r="N15" s="384"/>
    </row>
    <row r="16" spans="10:14" x14ac:dyDescent="0.15">
      <c r="J16" s="384"/>
      <c r="K16" s="384"/>
      <c r="L16" s="384"/>
      <c r="M16" s="384"/>
      <c r="N16" s="384"/>
    </row>
    <row r="17" spans="10:14" x14ac:dyDescent="0.15">
      <c r="J17" s="384"/>
      <c r="K17" s="384"/>
      <c r="L17" s="384"/>
      <c r="M17" s="384"/>
      <c r="N17" s="384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7"/>
  <sheetViews>
    <sheetView showGridLines="0" zoomScale="85" zoomScaleNormal="85" zoomScaleSheetLayoutView="100" workbookViewId="0">
      <selection activeCell="F16" sqref="F16"/>
    </sheetView>
  </sheetViews>
  <sheetFormatPr defaultRowHeight="14.25" x14ac:dyDescent="0.15"/>
  <cols>
    <col min="1" max="1" width="2.5" style="20" customWidth="1"/>
    <col min="2" max="2" width="8.875" style="32" customWidth="1"/>
    <col min="3" max="3" width="10.375" style="32" bestFit="1" customWidth="1"/>
    <col min="4" max="4" width="47" style="32" bestFit="1" customWidth="1"/>
    <col min="5" max="5" width="12" style="32" bestFit="1" customWidth="1"/>
    <col min="6" max="6" width="9.625" style="32" bestFit="1" customWidth="1"/>
    <col min="7" max="7" width="29.25" style="32" bestFit="1" customWidth="1"/>
    <col min="8" max="11" width="9.5" style="32" customWidth="1"/>
    <col min="12" max="12" width="22.625" style="32" customWidth="1"/>
    <col min="13" max="13" width="8.25" style="111" bestFit="1" customWidth="1"/>
    <col min="14" max="14" width="8.625" style="79" customWidth="1"/>
    <col min="15" max="17" width="9" style="79"/>
    <col min="18" max="18" width="23" style="79" customWidth="1"/>
    <col min="19" max="19" width="13.75" style="63" customWidth="1"/>
    <col min="20" max="27" width="9" style="63"/>
    <col min="28" max="87" width="9" style="22"/>
    <col min="88" max="16384" width="9" style="6"/>
  </cols>
  <sheetData>
    <row r="1" spans="1:88" ht="19.5" customHeight="1" x14ac:dyDescent="0.15">
      <c r="A1" s="6"/>
      <c r="B1" s="21" t="s">
        <v>103</v>
      </c>
      <c r="C1" s="20"/>
      <c r="D1" s="21"/>
      <c r="E1" s="21"/>
      <c r="F1" s="21"/>
      <c r="G1" s="20"/>
      <c r="H1" s="20"/>
      <c r="I1" s="20"/>
      <c r="J1" s="20"/>
      <c r="K1" s="20"/>
      <c r="L1" s="149" t="s">
        <v>104</v>
      </c>
      <c r="M1" s="149"/>
      <c r="O1" s="83"/>
      <c r="P1" s="84"/>
      <c r="Q1" s="84"/>
      <c r="R1" s="83"/>
      <c r="S1" s="83"/>
      <c r="T1" s="62"/>
      <c r="AB1" s="63"/>
      <c r="CD1" s="6"/>
      <c r="CE1" s="6"/>
      <c r="CF1" s="6"/>
      <c r="CG1" s="6"/>
      <c r="CH1" s="6"/>
      <c r="CI1" s="6"/>
    </row>
    <row r="2" spans="1:88" ht="25.5" customHeight="1" x14ac:dyDescent="0.15">
      <c r="A2" s="6"/>
      <c r="B2" s="20"/>
      <c r="C2" s="23"/>
      <c r="D2" s="23"/>
      <c r="E2" s="23"/>
      <c r="F2" s="23"/>
      <c r="G2" s="20"/>
      <c r="H2" s="20"/>
      <c r="I2" s="20"/>
      <c r="J2" s="20"/>
      <c r="K2" s="20"/>
      <c r="L2" s="150"/>
      <c r="M2" s="151"/>
      <c r="O2" s="83"/>
      <c r="P2" s="84"/>
      <c r="Q2" s="84"/>
      <c r="R2" s="83"/>
      <c r="S2" s="83"/>
      <c r="T2" s="62"/>
      <c r="AB2" s="63"/>
      <c r="CD2" s="6"/>
      <c r="CE2" s="6"/>
      <c r="CF2" s="6"/>
      <c r="CG2" s="6"/>
      <c r="CH2" s="6"/>
      <c r="CI2" s="6"/>
    </row>
    <row r="3" spans="1:88" ht="14.25" customHeight="1" x14ac:dyDescent="0.15">
      <c r="A3" s="6"/>
      <c r="B3" s="24" t="s">
        <v>94</v>
      </c>
      <c r="C3" s="25"/>
      <c r="E3" s="23"/>
      <c r="F3" s="23"/>
      <c r="G3" s="20"/>
      <c r="H3" s="20"/>
      <c r="I3" s="20"/>
      <c r="K3" s="125"/>
      <c r="L3" s="125"/>
      <c r="M3" s="133"/>
      <c r="N3" s="133"/>
      <c r="O3" s="83"/>
      <c r="P3" s="84"/>
      <c r="Q3" s="84"/>
      <c r="R3" s="83"/>
      <c r="S3" s="83"/>
      <c r="T3" s="62"/>
      <c r="AB3" s="63"/>
      <c r="CD3" s="6"/>
      <c r="CE3" s="6"/>
      <c r="CF3" s="6"/>
      <c r="CG3" s="6"/>
      <c r="CH3" s="6"/>
      <c r="CI3" s="6"/>
    </row>
    <row r="4" spans="1:88" ht="14.25" customHeight="1" x14ac:dyDescent="0.15">
      <c r="A4" s="6"/>
      <c r="B4" s="98" t="s">
        <v>47</v>
      </c>
      <c r="C4" s="27"/>
      <c r="D4" s="37"/>
      <c r="E4" s="24"/>
      <c r="F4" s="20"/>
      <c r="G4" s="20"/>
      <c r="H4" s="20"/>
      <c r="I4" s="20"/>
      <c r="J4" s="125"/>
      <c r="K4" s="125"/>
      <c r="L4" s="125"/>
      <c r="O4" s="83"/>
      <c r="P4" s="85"/>
      <c r="Q4" s="85"/>
      <c r="R4" s="83"/>
      <c r="S4" s="83"/>
      <c r="T4" s="62"/>
      <c r="AB4" s="63"/>
      <c r="CD4" s="6"/>
      <c r="CE4" s="6"/>
      <c r="CF4" s="6"/>
      <c r="CG4" s="6"/>
      <c r="CH4" s="6"/>
      <c r="CI4" s="6"/>
    </row>
    <row r="5" spans="1:88" ht="14.25" customHeight="1" x14ac:dyDescent="0.15">
      <c r="A5" s="6"/>
      <c r="B5" s="25" t="s">
        <v>105</v>
      </c>
      <c r="C5" s="20"/>
      <c r="D5" s="20"/>
      <c r="E5" s="26"/>
      <c r="F5" s="20"/>
      <c r="G5" s="20"/>
      <c r="H5" s="20"/>
      <c r="I5" s="20"/>
      <c r="J5" s="126"/>
      <c r="K5" s="126"/>
      <c r="L5" s="126"/>
      <c r="O5" s="83"/>
      <c r="P5" s="86"/>
      <c r="Q5" s="86"/>
      <c r="R5" s="83"/>
      <c r="S5" s="83"/>
      <c r="T5" s="62"/>
      <c r="AB5" s="63"/>
      <c r="CD5" s="6"/>
      <c r="CE5" s="6"/>
      <c r="CF5" s="6"/>
      <c r="CG5" s="6"/>
      <c r="CH5" s="6"/>
      <c r="CI5" s="6"/>
    </row>
    <row r="6" spans="1:88" ht="15.75" customHeight="1" x14ac:dyDescent="0.15">
      <c r="A6" s="6"/>
      <c r="B6" s="106"/>
      <c r="C6" s="106"/>
      <c r="D6" s="106"/>
      <c r="E6" s="106"/>
      <c r="F6" s="28"/>
      <c r="H6" s="20"/>
      <c r="I6" s="20"/>
      <c r="J6" s="126"/>
      <c r="K6" s="126"/>
      <c r="L6" s="126"/>
      <c r="M6" s="134"/>
      <c r="N6" s="134"/>
      <c r="O6" s="83"/>
      <c r="P6" s="87"/>
      <c r="Q6" s="87"/>
      <c r="R6" s="88"/>
      <c r="S6" s="83"/>
      <c r="T6" s="62"/>
      <c r="AB6" s="63"/>
      <c r="CD6" s="6"/>
      <c r="CE6" s="6"/>
      <c r="CF6" s="6"/>
      <c r="CG6" s="6"/>
      <c r="CH6" s="6"/>
      <c r="CI6" s="6"/>
    </row>
    <row r="7" spans="1:88" ht="15.75" x14ac:dyDescent="0.15">
      <c r="A7" s="6"/>
      <c r="B7" s="106"/>
      <c r="C7" s="106"/>
      <c r="D7" s="106"/>
      <c r="E7" s="106"/>
      <c r="F7" s="28"/>
      <c r="G7" s="20"/>
      <c r="H7" s="20"/>
      <c r="I7" s="20"/>
      <c r="J7" s="20"/>
      <c r="K7" s="20"/>
      <c r="L7" s="20"/>
      <c r="M7" s="20"/>
      <c r="N7" s="80"/>
      <c r="O7" s="83"/>
      <c r="P7" s="87"/>
      <c r="Q7" s="87"/>
      <c r="R7" s="88"/>
      <c r="S7" s="83"/>
      <c r="T7" s="62"/>
      <c r="AB7" s="63"/>
      <c r="CD7" s="6"/>
      <c r="CE7" s="6"/>
      <c r="CF7" s="6"/>
      <c r="CG7" s="6"/>
      <c r="CH7" s="6"/>
      <c r="CI7" s="6"/>
    </row>
    <row r="8" spans="1:88" ht="15.75" x14ac:dyDescent="0.15">
      <c r="A8" s="6"/>
      <c r="B8" s="106"/>
      <c r="C8" s="106"/>
      <c r="D8" s="106"/>
      <c r="E8" s="106"/>
      <c r="F8" s="28"/>
      <c r="G8" s="20"/>
      <c r="H8" s="20"/>
      <c r="I8" s="20"/>
      <c r="J8" s="20"/>
      <c r="K8" s="20"/>
      <c r="L8" s="20"/>
      <c r="M8" s="20"/>
      <c r="N8" s="80"/>
      <c r="O8" s="83"/>
      <c r="P8" s="87"/>
      <c r="Q8" s="87"/>
      <c r="R8" s="88"/>
      <c r="S8" s="83"/>
      <c r="T8" s="62"/>
      <c r="AB8" s="63"/>
      <c r="CD8" s="6"/>
      <c r="CE8" s="6"/>
      <c r="CF8" s="6"/>
      <c r="CG8" s="6"/>
      <c r="CH8" s="6"/>
      <c r="CI8" s="6"/>
    </row>
    <row r="9" spans="1:88" ht="21" customHeight="1" x14ac:dyDescent="0.15">
      <c r="A9" s="6"/>
      <c r="B9" s="106"/>
      <c r="C9" s="106"/>
      <c r="D9" s="106"/>
      <c r="E9" s="106"/>
      <c r="I9" s="20"/>
      <c r="J9" s="20"/>
      <c r="K9" s="20"/>
      <c r="L9" s="20"/>
      <c r="M9" s="80"/>
      <c r="N9" s="80"/>
      <c r="O9" s="87"/>
      <c r="P9" s="87"/>
      <c r="Q9" s="88"/>
      <c r="R9" s="83"/>
      <c r="S9" s="62"/>
      <c r="CC9" s="6"/>
      <c r="CD9" s="6"/>
      <c r="CE9" s="6"/>
      <c r="CF9" s="6"/>
      <c r="CG9" s="6"/>
      <c r="CH9" s="6"/>
      <c r="CI9" s="6"/>
    </row>
    <row r="10" spans="1:88" ht="15.75" x14ac:dyDescent="0.15">
      <c r="A10" s="6"/>
      <c r="B10" s="20"/>
      <c r="C10" s="109"/>
      <c r="D10" s="103"/>
      <c r="E10" s="103"/>
      <c r="F10" s="28"/>
      <c r="J10" s="20"/>
      <c r="K10" s="20"/>
      <c r="L10" s="20"/>
      <c r="M10" s="20"/>
      <c r="N10" s="80"/>
      <c r="O10" s="83"/>
      <c r="P10" s="87"/>
      <c r="Q10" s="87"/>
      <c r="R10" s="88"/>
      <c r="S10" s="83"/>
      <c r="T10" s="62"/>
      <c r="AB10" s="63"/>
      <c r="CD10" s="6"/>
      <c r="CE10" s="6"/>
      <c r="CF10" s="6"/>
      <c r="CG10" s="6"/>
      <c r="CH10" s="6"/>
      <c r="CI10" s="6"/>
    </row>
    <row r="11" spans="1:88" ht="23.25" customHeight="1" x14ac:dyDescent="0.15">
      <c r="A11" s="6"/>
      <c r="B11" s="20"/>
      <c r="C11" s="12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80"/>
      <c r="O11" s="83"/>
      <c r="P11" s="87"/>
      <c r="Q11" s="87"/>
      <c r="R11" s="83"/>
      <c r="S11" s="89"/>
      <c r="T11" s="64"/>
      <c r="U11" s="65"/>
      <c r="V11" s="66"/>
      <c r="W11" s="67"/>
      <c r="X11" s="67"/>
      <c r="AB11" s="63"/>
      <c r="CJ11" s="22"/>
    </row>
    <row r="12" spans="1:88" ht="23.25" customHeight="1" x14ac:dyDescent="0.15">
      <c r="A12" s="6"/>
      <c r="B12" s="20"/>
      <c r="C12" s="102"/>
      <c r="D12" s="147"/>
      <c r="E12" s="147"/>
      <c r="F12" s="108"/>
      <c r="G12" s="108"/>
      <c r="H12" s="110"/>
      <c r="I12" s="110"/>
      <c r="J12" s="110"/>
      <c r="K12" s="110"/>
      <c r="L12" s="110"/>
      <c r="M12" s="110"/>
      <c r="N12" s="111"/>
      <c r="S12" s="79"/>
      <c r="AB12" s="63"/>
      <c r="CJ12" s="22"/>
    </row>
    <row r="13" spans="1:88" ht="23.25" customHeight="1" x14ac:dyDescent="0.15">
      <c r="A13" s="6"/>
      <c r="B13" s="20"/>
      <c r="C13" s="102"/>
      <c r="D13" s="108"/>
      <c r="E13" s="101"/>
      <c r="F13" s="101"/>
      <c r="G13" s="101"/>
      <c r="H13" s="110"/>
      <c r="I13" s="110"/>
      <c r="J13" s="110"/>
      <c r="K13" s="110"/>
      <c r="L13" s="110"/>
      <c r="M13" s="110"/>
      <c r="N13" s="111"/>
      <c r="S13" s="79"/>
      <c r="AB13" s="63"/>
      <c r="CJ13" s="22"/>
    </row>
    <row r="14" spans="1:88" s="30" customFormat="1" ht="30" customHeight="1" x14ac:dyDescent="0.15">
      <c r="A14" s="6"/>
      <c r="B14" s="152" t="s">
        <v>71</v>
      </c>
      <c r="C14" s="159" t="s">
        <v>69</v>
      </c>
      <c r="D14" s="152" t="s">
        <v>91</v>
      </c>
      <c r="E14" s="155" t="s">
        <v>68</v>
      </c>
      <c r="F14" s="157" t="s">
        <v>100</v>
      </c>
      <c r="G14" s="153" t="s">
        <v>90</v>
      </c>
      <c r="H14" s="153" t="s">
        <v>82</v>
      </c>
      <c r="I14" s="153" t="s">
        <v>83</v>
      </c>
      <c r="J14" s="153" t="s">
        <v>106</v>
      </c>
      <c r="K14" s="153" t="s">
        <v>107</v>
      </c>
      <c r="L14" s="161" t="s">
        <v>89</v>
      </c>
      <c r="M14" s="148" t="s">
        <v>92</v>
      </c>
      <c r="N14" s="78"/>
      <c r="O14" s="78"/>
      <c r="P14" s="78"/>
      <c r="Q14" s="78"/>
      <c r="R14" s="78"/>
      <c r="S14" s="78"/>
      <c r="T14" s="78"/>
      <c r="U14" s="68"/>
      <c r="V14" s="68"/>
      <c r="W14" s="68"/>
      <c r="X14" s="68"/>
      <c r="Y14" s="68"/>
      <c r="Z14" s="68"/>
      <c r="AA14" s="68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</row>
    <row r="15" spans="1:88" s="30" customFormat="1" ht="21.75" customHeight="1" x14ac:dyDescent="0.15">
      <c r="A15" s="6"/>
      <c r="B15" s="152"/>
      <c r="C15" s="160"/>
      <c r="D15" s="152"/>
      <c r="E15" s="156"/>
      <c r="F15" s="158"/>
      <c r="G15" s="154"/>
      <c r="H15" s="154"/>
      <c r="I15" s="154"/>
      <c r="J15" s="154"/>
      <c r="K15" s="154"/>
      <c r="L15" s="162"/>
      <c r="M15" s="148"/>
      <c r="N15" s="78"/>
      <c r="O15" s="78"/>
      <c r="P15" s="78"/>
      <c r="Q15" s="78"/>
      <c r="R15" s="78"/>
      <c r="S15" s="78"/>
      <c r="T15" s="78"/>
      <c r="U15" s="68"/>
      <c r="V15" s="68"/>
      <c r="W15" s="68"/>
      <c r="X15" s="68"/>
      <c r="Y15" s="68"/>
      <c r="Z15" s="68"/>
      <c r="AA15" s="68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</row>
    <row r="16" spans="1:88" ht="43.5" customHeight="1" x14ac:dyDescent="0.15">
      <c r="A16" s="6"/>
      <c r="B16" s="92" t="s">
        <v>79</v>
      </c>
      <c r="C16" s="91" t="s">
        <v>80</v>
      </c>
      <c r="D16" s="107" t="s">
        <v>81</v>
      </c>
      <c r="E16" s="93" t="s">
        <v>118</v>
      </c>
      <c r="F16" s="94"/>
      <c r="G16" s="112"/>
      <c r="H16" s="96"/>
      <c r="I16" s="97"/>
      <c r="J16" s="97"/>
      <c r="K16" s="97"/>
      <c r="L16" s="95"/>
      <c r="M16" s="113"/>
      <c r="S16" s="79"/>
      <c r="T16" s="79"/>
      <c r="CC16" s="6"/>
      <c r="CD16" s="6"/>
      <c r="CE16" s="6"/>
      <c r="CF16" s="6"/>
      <c r="CG16" s="6"/>
      <c r="CH16" s="6"/>
      <c r="CI16" s="6"/>
    </row>
    <row r="17" spans="1:91" s="40" customFormat="1" ht="12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14"/>
      <c r="N17" s="82"/>
      <c r="O17" s="82"/>
      <c r="P17" s="82"/>
      <c r="Q17" s="82"/>
      <c r="R17" s="82"/>
      <c r="S17" s="82"/>
      <c r="T17" s="82"/>
      <c r="U17" s="71"/>
      <c r="V17" s="71"/>
      <c r="W17" s="71"/>
      <c r="X17" s="71"/>
      <c r="Y17" s="71"/>
      <c r="Z17" s="71"/>
      <c r="AA17" s="71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</row>
    <row r="18" spans="1:91" ht="30" thickBot="1" x14ac:dyDescent="0.2">
      <c r="B18" s="115" t="s">
        <v>93</v>
      </c>
      <c r="E18" s="31"/>
      <c r="S18" s="79"/>
      <c r="T18" s="79"/>
    </row>
    <row r="19" spans="1:91" ht="20.100000000000001" customHeight="1" x14ac:dyDescent="0.15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40"/>
      <c r="S19" s="79"/>
      <c r="T19" s="79"/>
      <c r="CF19" s="6"/>
      <c r="CG19" s="6"/>
      <c r="CH19" s="6"/>
      <c r="CI19" s="6"/>
    </row>
    <row r="20" spans="1:91" ht="20.100000000000001" customHeight="1" x14ac:dyDescent="0.15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3"/>
      <c r="CF20" s="6"/>
      <c r="CG20" s="6"/>
      <c r="CH20" s="6"/>
      <c r="CI20" s="6"/>
    </row>
    <row r="21" spans="1:91" ht="20.100000000000001" customHeight="1" x14ac:dyDescent="0.15"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CF21" s="6"/>
      <c r="CG21" s="6"/>
      <c r="CH21" s="6"/>
      <c r="CI21" s="6"/>
    </row>
    <row r="22" spans="1:91" ht="20.100000000000001" customHeight="1" thickBot="1" x14ac:dyDescent="0.2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6"/>
      <c r="CF22" s="6"/>
      <c r="CG22" s="6"/>
      <c r="CH22" s="6"/>
      <c r="CI22" s="6"/>
    </row>
    <row r="23" spans="1:91" s="83" customFormat="1" x14ac:dyDescent="0.1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77"/>
      <c r="L23" s="70"/>
      <c r="M23" s="116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</row>
    <row r="24" spans="1:91" s="90" customFormat="1" ht="15.75" x14ac:dyDescent="0.15">
      <c r="A24" s="127"/>
      <c r="B24" s="128"/>
      <c r="C24" s="128"/>
      <c r="D24" s="129"/>
      <c r="E24" s="128"/>
      <c r="F24" s="128"/>
      <c r="G24" s="128"/>
      <c r="H24" s="128"/>
      <c r="I24" s="130" t="s">
        <v>84</v>
      </c>
      <c r="J24" s="130"/>
      <c r="K24" s="117"/>
      <c r="L24" s="118"/>
      <c r="M24" s="116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83"/>
      <c r="CK24" s="83"/>
      <c r="CL24" s="83"/>
      <c r="CM24" s="83"/>
    </row>
    <row r="25" spans="1:91" s="90" customFormat="1" ht="15.75" x14ac:dyDescent="0.15">
      <c r="A25" s="127"/>
      <c r="B25" s="128"/>
      <c r="C25" s="128"/>
      <c r="D25" s="129"/>
      <c r="E25" s="128"/>
      <c r="F25" s="128">
        <v>1</v>
      </c>
      <c r="G25" s="128"/>
      <c r="H25" s="128"/>
      <c r="I25" s="130" t="s">
        <v>85</v>
      </c>
      <c r="J25" s="130"/>
      <c r="K25" s="117"/>
      <c r="L25" s="118"/>
      <c r="M25" s="116"/>
      <c r="N25" s="63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83"/>
      <c r="CK25" s="83"/>
      <c r="CL25" s="83"/>
      <c r="CM25" s="83"/>
    </row>
    <row r="26" spans="1:91" s="90" customFormat="1" ht="15.75" x14ac:dyDescent="0.15">
      <c r="A26" s="127"/>
      <c r="B26" s="128"/>
      <c r="C26" s="128"/>
      <c r="D26" s="129"/>
      <c r="E26" s="128"/>
      <c r="F26" s="128">
        <v>2</v>
      </c>
      <c r="G26" s="128"/>
      <c r="H26" s="128"/>
      <c r="I26" s="131" t="s">
        <v>86</v>
      </c>
      <c r="J26" s="131"/>
      <c r="K26" s="119"/>
      <c r="L26" s="120"/>
      <c r="M26" s="116"/>
      <c r="N26" s="63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83"/>
      <c r="CK26" s="83"/>
      <c r="CL26" s="83"/>
      <c r="CM26" s="83"/>
    </row>
    <row r="27" spans="1:91" s="90" customFormat="1" ht="15.75" x14ac:dyDescent="0.15">
      <c r="A27" s="127"/>
      <c r="B27" s="128"/>
      <c r="C27" s="128"/>
      <c r="D27" s="129"/>
      <c r="E27" s="128"/>
      <c r="F27" s="128">
        <v>3</v>
      </c>
      <c r="G27" s="128"/>
      <c r="H27" s="128"/>
      <c r="I27" s="132" t="s">
        <v>87</v>
      </c>
      <c r="J27" s="132"/>
      <c r="K27" s="121"/>
      <c r="L27" s="120"/>
      <c r="M27" s="116"/>
      <c r="N27" s="63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83"/>
      <c r="CK27" s="83"/>
      <c r="CL27" s="83"/>
      <c r="CM27" s="83"/>
    </row>
    <row r="28" spans="1:91" s="90" customFormat="1" ht="15.75" x14ac:dyDescent="0.15">
      <c r="A28" s="127"/>
      <c r="B28" s="127"/>
      <c r="C28" s="127"/>
      <c r="D28" s="128"/>
      <c r="E28" s="128"/>
      <c r="F28" s="128"/>
      <c r="G28" s="128"/>
      <c r="H28" s="128"/>
      <c r="I28" s="132" t="s">
        <v>88</v>
      </c>
      <c r="J28" s="132"/>
      <c r="K28" s="121"/>
      <c r="L28" s="120"/>
      <c r="M28" s="116"/>
      <c r="N28" s="63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83"/>
      <c r="CK28" s="83"/>
      <c r="CL28" s="83"/>
      <c r="CM28" s="83"/>
    </row>
    <row r="29" spans="1:91" s="90" customFormat="1" ht="15.75" x14ac:dyDescent="0.15">
      <c r="A29" s="105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122"/>
      <c r="M29" s="116"/>
      <c r="N29" s="63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83"/>
      <c r="CK29" s="83"/>
      <c r="CL29" s="83"/>
      <c r="CM29" s="83"/>
    </row>
    <row r="30" spans="1:91" s="90" customFormat="1" ht="15.75" x14ac:dyDescent="0.15">
      <c r="A30" s="105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23"/>
      <c r="M30" s="116"/>
      <c r="N30" s="63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83"/>
      <c r="CK30" s="83"/>
      <c r="CL30" s="83"/>
      <c r="CM30" s="83"/>
    </row>
    <row r="31" spans="1:91" s="90" customFormat="1" x14ac:dyDescent="0.1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116"/>
      <c r="N31" s="63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83"/>
      <c r="CK31" s="83"/>
      <c r="CL31" s="83"/>
      <c r="CM31" s="83"/>
    </row>
    <row r="32" spans="1:91" s="90" customFormat="1" x14ac:dyDescent="0.1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116"/>
      <c r="N32" s="63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83"/>
      <c r="CK32" s="83"/>
      <c r="CL32" s="83"/>
      <c r="CM32" s="83"/>
    </row>
    <row r="33" spans="1:91" s="90" customFormat="1" x14ac:dyDescent="0.1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111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83"/>
      <c r="CK33" s="83"/>
      <c r="CL33" s="83"/>
      <c r="CM33" s="83"/>
    </row>
    <row r="34" spans="1:91" s="90" customFormat="1" x14ac:dyDescent="0.1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111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83"/>
      <c r="CK34" s="83"/>
      <c r="CL34" s="83"/>
      <c r="CM34" s="83"/>
    </row>
    <row r="35" spans="1:91" s="83" customFormat="1" x14ac:dyDescent="0.1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111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</row>
    <row r="36" spans="1:91" x14ac:dyDescent="0.1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91" x14ac:dyDescent="0.15">
      <c r="A37" s="69"/>
      <c r="B37" s="70"/>
      <c r="C37" s="70"/>
      <c r="D37" s="70"/>
      <c r="E37" s="70"/>
      <c r="F37" s="70"/>
    </row>
  </sheetData>
  <mergeCells count="16">
    <mergeCell ref="B19:M22"/>
    <mergeCell ref="D12:E12"/>
    <mergeCell ref="M14:M15"/>
    <mergeCell ref="L1:M1"/>
    <mergeCell ref="L2:M2"/>
    <mergeCell ref="B14:B15"/>
    <mergeCell ref="H14:H15"/>
    <mergeCell ref="J14:J15"/>
    <mergeCell ref="E14:E15"/>
    <mergeCell ref="F14:F15"/>
    <mergeCell ref="I14:I15"/>
    <mergeCell ref="D14:D15"/>
    <mergeCell ref="C14:C15"/>
    <mergeCell ref="K14:K15"/>
    <mergeCell ref="G14:G15"/>
    <mergeCell ref="L14:L15"/>
  </mergeCells>
  <phoneticPr fontId="2"/>
  <dataValidations count="6"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B14" xr:uid="{00000000-0002-0000-0100-000000000000}">
      <formula1>COUNTIF(#REF!,B14)&lt;2</formula1>
    </dataValidation>
    <dataValidation type="list" allowBlank="1" showInputMessage="1" showErrorMessage="1" sqref="K16 I16" xr:uid="{00000000-0002-0000-0100-000001000000}">
      <formula1>$I$23:$I$28</formula1>
    </dataValidation>
    <dataValidation type="list" allowBlank="1" showInputMessage="1" showErrorMessage="1" sqref="F16" xr:uid="{00000000-0002-0000-0100-000002000000}">
      <formula1>$F$24:$F$27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E14" xr:uid="{00000000-0002-0000-0100-000003000000}">
      <formula1>COUNTIF(F:F,E14)&lt;2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B1 B29:C65520 B23:C27 B19 C18:F18 D23:F65520" xr:uid="{00000000-0002-0000-0100-000004000000}">
      <formula1>COUNTIF(B:B,B1)&lt;2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C2:F2 D1:F1 E3:F3" xr:uid="{00000000-0002-0000-0100-000005000000}">
      <formula1>COUNTIF(B:B,C1)&lt;2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2" firstPageNumber="42949631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56"/>
  <sheetViews>
    <sheetView showGridLines="0" tabSelected="1" view="pageBreakPreview" topLeftCell="A6" zoomScale="85" zoomScaleNormal="85" zoomScaleSheetLayoutView="85" workbookViewId="0">
      <pane xSplit="55" topLeftCell="BD1" activePane="topRight" state="frozen"/>
      <selection pane="topRight" activeCell="AH24" sqref="AH24:AS24"/>
    </sheetView>
  </sheetViews>
  <sheetFormatPr defaultRowHeight="13.5" x14ac:dyDescent="0.15"/>
  <cols>
    <col min="1" max="1" width="2.625" style="1" customWidth="1"/>
    <col min="2" max="34" width="2" style="1" customWidth="1"/>
    <col min="35" max="37" width="1.875" style="1" customWidth="1"/>
    <col min="38" max="41" width="2" style="1" customWidth="1"/>
    <col min="42" max="42" width="2.625" style="1" customWidth="1"/>
    <col min="43" max="43" width="4.5" style="1" customWidth="1"/>
    <col min="44" max="54" width="2" style="1" customWidth="1"/>
    <col min="55" max="55" width="2.125" style="1" customWidth="1"/>
    <col min="56" max="56" width="19.375" style="1" bestFit="1" customWidth="1"/>
    <col min="57" max="57" width="10.5" customWidth="1"/>
    <col min="58" max="61" width="3.5" customWidth="1"/>
    <col min="62" max="16384" width="9" style="1"/>
  </cols>
  <sheetData>
    <row r="1" spans="1:63" ht="26.25" customHeight="1" thickTop="1" thickBot="1" x14ac:dyDescent="0.2">
      <c r="A1" s="249" t="s">
        <v>77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P1" s="241" t="s">
        <v>0</v>
      </c>
      <c r="AQ1" s="241"/>
      <c r="AR1" s="241"/>
      <c r="AS1" s="241"/>
      <c r="AT1" s="242">
        <f>'Order Form'!L2</f>
        <v>0</v>
      </c>
      <c r="AU1" s="242"/>
      <c r="AV1" s="242"/>
      <c r="AW1" s="242"/>
      <c r="AX1" s="242"/>
      <c r="AY1" s="242"/>
      <c r="AZ1" s="242"/>
      <c r="BA1" s="242"/>
      <c r="BB1" s="242"/>
      <c r="BC1" s="242"/>
    </row>
    <row r="2" spans="1:63" ht="8.1" customHeight="1" thickTop="1" x14ac:dyDescent="0.2">
      <c r="B2" s="135"/>
      <c r="C2" s="135"/>
      <c r="D2" s="135"/>
      <c r="E2" s="135"/>
      <c r="F2" s="135"/>
      <c r="G2" s="135"/>
      <c r="H2" s="136"/>
      <c r="I2" s="136"/>
      <c r="J2" s="136"/>
      <c r="K2" s="136"/>
      <c r="L2" s="136"/>
      <c r="M2" s="2"/>
      <c r="N2" s="2"/>
      <c r="O2" s="2"/>
      <c r="P2" s="2"/>
      <c r="Q2" s="2"/>
      <c r="R2" s="243"/>
      <c r="S2" s="243"/>
      <c r="T2" s="243"/>
      <c r="U2" s="243"/>
      <c r="V2" s="24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P2" s="244"/>
      <c r="AQ2" s="244"/>
      <c r="AR2" s="245"/>
      <c r="AS2" s="245"/>
    </row>
    <row r="3" spans="1:63" ht="8.1" customHeight="1" x14ac:dyDescent="0.15">
      <c r="B3" s="135"/>
      <c r="C3" s="135"/>
      <c r="D3" s="135"/>
      <c r="E3" s="135"/>
      <c r="F3" s="135"/>
      <c r="G3" s="135"/>
      <c r="H3" s="136"/>
      <c r="I3" s="136"/>
      <c r="J3" s="136"/>
      <c r="K3" s="136"/>
      <c r="L3" s="136"/>
      <c r="AV3" s="35" t="b">
        <v>0</v>
      </c>
      <c r="AW3" s="35"/>
      <c r="AY3" s="34"/>
      <c r="AZ3" s="34"/>
      <c r="BA3" s="34"/>
      <c r="BB3" s="34"/>
      <c r="BC3" s="34"/>
      <c r="BF3" s="1"/>
      <c r="BG3" s="1"/>
      <c r="BH3" s="1"/>
      <c r="BI3" s="1"/>
    </row>
    <row r="4" spans="1:63" ht="13.5" customHeight="1" x14ac:dyDescent="0.15">
      <c r="B4" s="135"/>
      <c r="C4" s="135"/>
      <c r="D4" s="135"/>
      <c r="E4" s="135"/>
      <c r="F4" s="135"/>
      <c r="G4" s="135"/>
      <c r="H4" s="136"/>
      <c r="I4" s="136"/>
      <c r="J4" s="136"/>
      <c r="K4" s="136"/>
      <c r="L4" s="136"/>
      <c r="AE4" s="3"/>
      <c r="AV4" s="35"/>
      <c r="AW4" s="35"/>
      <c r="AX4" s="257"/>
      <c r="AY4" s="257"/>
      <c r="AZ4" s="257"/>
      <c r="BA4" s="257"/>
      <c r="BB4" s="257"/>
      <c r="BC4" s="257"/>
      <c r="BF4" s="1"/>
      <c r="BG4" s="1"/>
      <c r="BH4" s="1"/>
      <c r="BI4" s="1"/>
    </row>
    <row r="5" spans="1:63" ht="24" customHeight="1" x14ac:dyDescent="0.15">
      <c r="A5" s="253" t="s">
        <v>1</v>
      </c>
      <c r="B5" s="254" t="s">
        <v>48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0" t="s">
        <v>70</v>
      </c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2"/>
      <c r="AI5" s="246" t="s">
        <v>2</v>
      </c>
      <c r="AJ5" s="246"/>
      <c r="AK5" s="246"/>
      <c r="AL5" s="167" t="s">
        <v>3</v>
      </c>
      <c r="AM5" s="167"/>
      <c r="AN5" s="247" t="s">
        <v>4</v>
      </c>
      <c r="AO5" s="248"/>
      <c r="AP5" s="167"/>
      <c r="AQ5" s="167"/>
      <c r="AR5" s="258" t="s">
        <v>50</v>
      </c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54"/>
      <c r="BF5" s="1"/>
      <c r="BG5" s="1"/>
      <c r="BH5" s="1"/>
      <c r="BI5" s="1"/>
    </row>
    <row r="6" spans="1:63" ht="30.75" customHeight="1" x14ac:dyDescent="0.15">
      <c r="A6" s="253"/>
      <c r="B6" s="212" t="s">
        <v>75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/>
      <c r="P6" s="218" t="s">
        <v>55</v>
      </c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20"/>
      <c r="AI6" s="226">
        <f>'Order Form'!F16</f>
        <v>0</v>
      </c>
      <c r="AJ6" s="226"/>
      <c r="AK6" s="226"/>
      <c r="AL6" s="206">
        <f>IF(AI6=0,0,IF(AI6&lt;=3,1,IF(AI6&lt;=6,2,IF(AI6&lt;=9,3,IF(AI6&lt;=12,4,"要確認")))))</f>
        <v>0</v>
      </c>
      <c r="AM6" s="206"/>
      <c r="AN6" s="207">
        <v>9460</v>
      </c>
      <c r="AO6" s="208"/>
      <c r="AP6" s="208"/>
      <c r="AQ6" s="208"/>
      <c r="AR6" s="187">
        <f>AI6*AN6</f>
        <v>0</v>
      </c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47"/>
      <c r="BD6" s="58"/>
      <c r="BF6" s="1"/>
      <c r="BG6" s="1"/>
      <c r="BH6" s="1"/>
      <c r="BI6" s="1"/>
    </row>
    <row r="7" spans="1:63" ht="30.75" customHeight="1" x14ac:dyDescent="0.15">
      <c r="A7" s="253"/>
      <c r="B7" s="209" t="s">
        <v>108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  <c r="P7" s="218" t="s">
        <v>109</v>
      </c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20"/>
      <c r="AI7" s="223">
        <f>AL7</f>
        <v>0</v>
      </c>
      <c r="AJ7" s="224"/>
      <c r="AK7" s="225"/>
      <c r="AL7" s="206">
        <f>AL6</f>
        <v>0</v>
      </c>
      <c r="AM7" s="206"/>
      <c r="AN7" s="207">
        <v>0</v>
      </c>
      <c r="AO7" s="208"/>
      <c r="AP7" s="208"/>
      <c r="AQ7" s="208"/>
      <c r="AR7" s="187">
        <v>0</v>
      </c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48"/>
      <c r="BF7" s="1"/>
      <c r="BG7" s="1"/>
      <c r="BH7" s="1"/>
      <c r="BI7" s="1"/>
    </row>
    <row r="8" spans="1:63" ht="30.75" customHeight="1" x14ac:dyDescent="0.15">
      <c r="A8" s="253"/>
      <c r="B8" s="215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7"/>
      <c r="P8" s="218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2"/>
      <c r="AI8" s="226"/>
      <c r="AJ8" s="226"/>
      <c r="AK8" s="226"/>
      <c r="AL8" s="206"/>
      <c r="AM8" s="206"/>
      <c r="AN8" s="235"/>
      <c r="AO8" s="236"/>
      <c r="AP8" s="236"/>
      <c r="AQ8" s="236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49"/>
      <c r="BD8" s="57"/>
      <c r="BG8" s="1"/>
      <c r="BH8" s="1"/>
      <c r="BI8" s="1"/>
    </row>
    <row r="9" spans="1:63" ht="30.75" customHeight="1" x14ac:dyDescent="0.15">
      <c r="A9" s="19"/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4"/>
      <c r="P9" s="218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6"/>
      <c r="AJ9" s="226"/>
      <c r="AK9" s="226"/>
      <c r="AL9" s="206"/>
      <c r="AM9" s="206"/>
      <c r="AN9" s="207"/>
      <c r="AO9" s="208"/>
      <c r="AP9" s="208"/>
      <c r="AQ9" s="208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48"/>
      <c r="BG9" s="1"/>
      <c r="BH9" s="1"/>
      <c r="BI9" s="1"/>
    </row>
    <row r="10" spans="1:63" ht="30.75" customHeight="1" x14ac:dyDescent="0.15">
      <c r="A10" s="19"/>
      <c r="B10" s="212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8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20"/>
      <c r="AI10" s="226"/>
      <c r="AJ10" s="226"/>
      <c r="AK10" s="226"/>
      <c r="AL10" s="206"/>
      <c r="AM10" s="206"/>
      <c r="AN10" s="207"/>
      <c r="AO10" s="208"/>
      <c r="AP10" s="208"/>
      <c r="AQ10" s="208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48"/>
      <c r="BF10" s="1"/>
      <c r="BG10" s="1"/>
      <c r="BH10" s="1"/>
      <c r="BI10" s="1"/>
    </row>
    <row r="11" spans="1:63" ht="26.1" hidden="1" customHeight="1" x14ac:dyDescent="0.15">
      <c r="A11" s="4"/>
      <c r="B11" s="227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9"/>
      <c r="P11" s="231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2"/>
      <c r="AI11" s="233"/>
      <c r="AJ11" s="233"/>
      <c r="AK11" s="233"/>
      <c r="AL11" s="237"/>
      <c r="AM11" s="238"/>
      <c r="AN11" s="239"/>
      <c r="AO11" s="195"/>
      <c r="AP11" s="195"/>
      <c r="AQ11" s="240"/>
      <c r="AR11" s="188">
        <f>AI11*AN11</f>
        <v>0</v>
      </c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48"/>
      <c r="BD11" s="59"/>
      <c r="BK11" s="55"/>
    </row>
    <row r="12" spans="1:63" ht="21" customHeight="1" x14ac:dyDescent="0.15">
      <c r="A12" s="11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193"/>
      <c r="AJ12" s="193"/>
      <c r="AK12" s="193"/>
      <c r="AL12" s="234"/>
      <c r="AM12" s="234"/>
      <c r="AN12" s="195"/>
      <c r="AO12" s="195"/>
      <c r="AP12" s="195"/>
      <c r="AQ12" s="195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48"/>
      <c r="BD12" s="60"/>
      <c r="BF12" s="1"/>
      <c r="BG12" s="1"/>
      <c r="BH12" s="1"/>
      <c r="BI12" s="1"/>
      <c r="BK12"/>
    </row>
    <row r="13" spans="1:63" ht="26.1" customHeight="1" x14ac:dyDescent="0.15">
      <c r="A13" s="10"/>
      <c r="B13" s="196" t="s">
        <v>76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8"/>
      <c r="P13" s="202" t="s">
        <v>98</v>
      </c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48"/>
      <c r="BK13" s="56"/>
    </row>
    <row r="14" spans="1:63" ht="26.1" customHeight="1" x14ac:dyDescent="0.15">
      <c r="A14" s="11"/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1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48"/>
      <c r="BF14" s="1"/>
      <c r="BG14" s="1"/>
      <c r="BH14" s="1"/>
      <c r="BI14" s="1"/>
    </row>
    <row r="15" spans="1:63" ht="21" customHeight="1" x14ac:dyDescent="0.15">
      <c r="A15" s="11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193"/>
      <c r="AJ15" s="193"/>
      <c r="AK15" s="193"/>
      <c r="AL15" s="234"/>
      <c r="AM15" s="234"/>
      <c r="AN15" s="195"/>
      <c r="AO15" s="195"/>
      <c r="AP15" s="195"/>
      <c r="AQ15" s="195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48"/>
      <c r="BD15" s="60"/>
      <c r="BF15" s="1"/>
      <c r="BG15" s="1"/>
      <c r="BH15" s="1"/>
      <c r="BI15" s="1"/>
      <c r="BK15"/>
    </row>
    <row r="16" spans="1:63" ht="23.25" customHeight="1" x14ac:dyDescent="0.15">
      <c r="A16" s="5"/>
      <c r="B16"/>
      <c r="C16"/>
      <c r="D16"/>
      <c r="E16"/>
      <c r="F16"/>
      <c r="G16"/>
      <c r="H16" s="61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164" t="s">
        <v>5</v>
      </c>
      <c r="AO16" s="164"/>
      <c r="AP16" s="164"/>
      <c r="AQ16" s="164"/>
      <c r="AR16" s="164"/>
      <c r="AS16" s="191" t="s">
        <v>57</v>
      </c>
      <c r="AT16" s="191"/>
      <c r="AU16" s="191"/>
      <c r="AV16" s="191"/>
      <c r="AW16" s="191"/>
      <c r="AX16" s="191"/>
      <c r="AY16" s="191"/>
      <c r="AZ16" s="191"/>
      <c r="BA16" s="191"/>
      <c r="BB16" s="191"/>
      <c r="BD16"/>
      <c r="BG16" s="1"/>
      <c r="BH16" s="1"/>
      <c r="BI16" s="1"/>
    </row>
    <row r="17" spans="1:65" ht="24" customHeight="1" x14ac:dyDescent="0.15">
      <c r="A17" s="5"/>
      <c r="B17" s="192" t="s">
        <v>49</v>
      </c>
      <c r="C17" s="204"/>
      <c r="D17" s="204"/>
      <c r="E17" s="204"/>
      <c r="F17" s="204"/>
      <c r="G17" s="204"/>
      <c r="H17" s="205">
        <f>'Order Form'!H16</f>
        <v>0</v>
      </c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163" t="s">
        <v>58</v>
      </c>
      <c r="AO17" s="164"/>
      <c r="AP17" s="164"/>
      <c r="AQ17" s="190"/>
      <c r="AR17" s="190"/>
      <c r="AS17" s="191" t="s">
        <v>99</v>
      </c>
      <c r="AT17" s="191"/>
      <c r="AU17" s="191"/>
      <c r="AV17" s="191"/>
      <c r="AW17" s="191"/>
      <c r="AX17" s="191"/>
      <c r="AY17" s="191"/>
      <c r="AZ17" s="191"/>
      <c r="BA17" s="191"/>
      <c r="BB17" s="191"/>
      <c r="BD17"/>
      <c r="BG17" s="1"/>
      <c r="BH17" s="1"/>
      <c r="BI17" s="1"/>
    </row>
    <row r="18" spans="1:65" ht="24" customHeight="1" x14ac:dyDescent="0.15">
      <c r="A18" s="5"/>
      <c r="B18" s="164" t="s">
        <v>7</v>
      </c>
      <c r="C18" s="164"/>
      <c r="D18" s="164"/>
      <c r="E18" s="164"/>
      <c r="F18" s="164"/>
      <c r="G18" s="164"/>
      <c r="H18" s="165">
        <f>'Order Form'!I16</f>
        <v>0</v>
      </c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192" t="s">
        <v>6</v>
      </c>
      <c r="AO18" s="192"/>
      <c r="AP18" s="192"/>
      <c r="AQ18" s="192"/>
      <c r="AR18" s="192"/>
      <c r="AS18" s="194" t="s">
        <v>101</v>
      </c>
      <c r="AT18" s="194"/>
      <c r="AU18" s="194"/>
      <c r="AV18" s="194"/>
      <c r="AW18" s="194"/>
      <c r="AX18" s="194"/>
      <c r="AY18" s="194"/>
      <c r="AZ18" s="194"/>
      <c r="BA18" s="194"/>
      <c r="BB18" s="194"/>
      <c r="BD18"/>
      <c r="BG18" s="1"/>
      <c r="BH18" s="1"/>
      <c r="BI18" s="1"/>
    </row>
    <row r="19" spans="1:65" ht="21" customHeight="1" x14ac:dyDescent="0.15">
      <c r="A19" s="11"/>
      <c r="B19" s="163" t="s">
        <v>95</v>
      </c>
      <c r="C19" s="164"/>
      <c r="D19" s="164"/>
      <c r="E19" s="164"/>
      <c r="F19" s="164"/>
      <c r="G19" s="164"/>
      <c r="H19" s="165">
        <f>'Order Form'!J16</f>
        <v>0</v>
      </c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74"/>
      <c r="AB19" s="74"/>
      <c r="AC19" s="74"/>
      <c r="AD19" s="74"/>
      <c r="AE19" s="74"/>
      <c r="AF19" s="74"/>
      <c r="AG19" s="74"/>
      <c r="AH19" s="74"/>
      <c r="AI19" s="75"/>
      <c r="AJ19" s="75"/>
      <c r="AK19" s="75"/>
      <c r="AL19" s="76"/>
      <c r="AM19" s="76"/>
      <c r="AN19" s="73"/>
      <c r="AO19" s="73"/>
      <c r="AP19" s="73"/>
      <c r="AQ19" s="73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48"/>
      <c r="BD19" s="60"/>
      <c r="BF19" s="1"/>
      <c r="BG19" s="1"/>
      <c r="BH19" s="1"/>
      <c r="BI19" s="1"/>
      <c r="BK19"/>
    </row>
    <row r="20" spans="1:65" ht="21" customHeight="1" x14ac:dyDescent="0.15">
      <c r="A20" s="11"/>
      <c r="B20" s="163" t="s">
        <v>96</v>
      </c>
      <c r="C20" s="164"/>
      <c r="D20" s="164"/>
      <c r="E20" s="164"/>
      <c r="F20" s="164"/>
      <c r="G20" s="164"/>
      <c r="H20" s="165">
        <f>'Order Form'!K16</f>
        <v>0</v>
      </c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74"/>
      <c r="AB20" s="74"/>
      <c r="AC20" s="74"/>
      <c r="AD20" s="74"/>
      <c r="AE20" s="74"/>
      <c r="AF20" s="74"/>
      <c r="AG20" s="74"/>
      <c r="AH20" s="74"/>
      <c r="AI20" s="75"/>
      <c r="AJ20" s="75"/>
      <c r="AK20" s="75"/>
      <c r="AL20" s="76"/>
      <c r="AM20" s="76"/>
      <c r="AN20" s="99"/>
      <c r="AO20" s="99"/>
      <c r="AP20" s="99"/>
      <c r="AQ20" s="99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48"/>
      <c r="BD20" s="60"/>
      <c r="BF20" s="1"/>
      <c r="BG20" s="1"/>
      <c r="BH20" s="1"/>
      <c r="BI20" s="1"/>
      <c r="BK20"/>
    </row>
    <row r="21" spans="1:65" ht="17.25" x14ac:dyDescent="0.15">
      <c r="B21" s="7"/>
      <c r="M21" s="2"/>
      <c r="N21" s="2"/>
      <c r="O21" s="2"/>
      <c r="P21" s="2"/>
      <c r="Q21" s="2"/>
      <c r="AC21"/>
      <c r="AL21" s="8" t="s">
        <v>53</v>
      </c>
      <c r="AM21"/>
      <c r="AN21"/>
      <c r="AO21"/>
      <c r="AT21" s="9"/>
      <c r="AU21" s="9"/>
      <c r="AV21" s="9"/>
      <c r="AW21" s="9"/>
      <c r="AX21" s="9"/>
      <c r="AY21" s="9"/>
      <c r="AZ21" s="9"/>
      <c r="BA21" s="9"/>
      <c r="BB21" s="9"/>
      <c r="BC21" s="9"/>
      <c r="BE21" s="1"/>
      <c r="BF21" s="1"/>
      <c r="BG21" s="259"/>
      <c r="BH21" s="259"/>
      <c r="BI21" s="260"/>
      <c r="BJ21" s="260"/>
    </row>
    <row r="22" spans="1:65" ht="15" customHeight="1" x14ac:dyDescent="0.15">
      <c r="A22" s="253" t="s">
        <v>10</v>
      </c>
      <c r="B22" s="261" t="s">
        <v>11</v>
      </c>
      <c r="C22" s="262"/>
      <c r="D22" s="262"/>
      <c r="E22" s="262"/>
      <c r="F22" s="263"/>
      <c r="G22" s="280">
        <v>501302</v>
      </c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67" t="s">
        <v>12</v>
      </c>
      <c r="AD22" s="268"/>
      <c r="AE22" s="268"/>
      <c r="AF22" s="268"/>
      <c r="AG22" s="269"/>
      <c r="AH22" s="273" t="s">
        <v>56</v>
      </c>
      <c r="AI22" s="273"/>
      <c r="AJ22" s="273"/>
      <c r="AK22" s="273"/>
      <c r="AL22" s="248" t="s">
        <v>13</v>
      </c>
      <c r="AM22" s="248"/>
      <c r="AN22" s="167"/>
      <c r="AO22" s="167"/>
      <c r="AP22" s="273">
        <v>87219</v>
      </c>
      <c r="AQ22" s="273"/>
      <c r="AR22" s="273"/>
      <c r="AS22" s="273"/>
      <c r="AT22" s="274" t="s">
        <v>14</v>
      </c>
      <c r="AU22" s="274"/>
      <c r="AV22" s="274"/>
      <c r="AW22" s="274"/>
      <c r="AX22" s="274"/>
      <c r="AY22" s="274"/>
      <c r="AZ22" s="274"/>
      <c r="BA22" s="274"/>
      <c r="BB22" s="274"/>
      <c r="BC22" s="274"/>
      <c r="BE22" s="1"/>
      <c r="BF22" s="1"/>
      <c r="BG22" s="260"/>
      <c r="BH22" s="260"/>
      <c r="BI22" s="260"/>
      <c r="BJ22" s="260"/>
    </row>
    <row r="23" spans="1:65" ht="12" customHeight="1" x14ac:dyDescent="0.15">
      <c r="A23" s="253"/>
      <c r="B23" s="264"/>
      <c r="C23" s="265"/>
      <c r="D23" s="265"/>
      <c r="E23" s="265"/>
      <c r="F23" s="266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70"/>
      <c r="AD23" s="271"/>
      <c r="AE23" s="271"/>
      <c r="AF23" s="271"/>
      <c r="AG23" s="272"/>
      <c r="AH23" s="273"/>
      <c r="AI23" s="273"/>
      <c r="AJ23" s="273"/>
      <c r="AK23" s="273"/>
      <c r="AL23" s="167"/>
      <c r="AM23" s="167"/>
      <c r="AN23" s="167"/>
      <c r="AO23" s="167"/>
      <c r="AP23" s="273"/>
      <c r="AQ23" s="273"/>
      <c r="AR23" s="273"/>
      <c r="AS23" s="273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E23" s="1"/>
      <c r="BF23" s="1"/>
      <c r="BG23" s="1"/>
      <c r="BH23" s="1"/>
      <c r="BI23" s="1"/>
    </row>
    <row r="24" spans="1:65" ht="21.75" customHeight="1" x14ac:dyDescent="0.15">
      <c r="A24" s="253"/>
      <c r="B24" s="288" t="s">
        <v>15</v>
      </c>
      <c r="C24" s="288"/>
      <c r="D24" s="288"/>
      <c r="E24" s="288"/>
      <c r="F24" s="288"/>
      <c r="G24" s="289" t="s">
        <v>64</v>
      </c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7" t="s">
        <v>16</v>
      </c>
      <c r="AD24" s="287"/>
      <c r="AE24" s="287"/>
      <c r="AF24" s="287"/>
      <c r="AG24" s="287"/>
      <c r="AH24" s="276" t="str">
        <f>AF31</f>
        <v>04-7136-4556</v>
      </c>
      <c r="AI24" s="277"/>
      <c r="AJ24" s="277"/>
      <c r="AK24" s="277"/>
      <c r="AL24" s="277"/>
      <c r="AM24" s="277"/>
      <c r="AN24" s="277"/>
      <c r="AO24" s="277"/>
      <c r="AP24" s="277"/>
      <c r="AQ24" s="277"/>
      <c r="AR24" s="277"/>
      <c r="AS24" s="278"/>
      <c r="AT24" s="279" t="s">
        <v>17</v>
      </c>
      <c r="AU24" s="177"/>
      <c r="AV24" s="177"/>
      <c r="AW24" s="178"/>
      <c r="AX24" s="284" t="s">
        <v>65</v>
      </c>
      <c r="AY24" s="285"/>
      <c r="AZ24" s="285"/>
      <c r="BA24" s="285"/>
      <c r="BB24" s="285"/>
      <c r="BC24" s="286"/>
    </row>
    <row r="25" spans="1:65" ht="24" customHeight="1" x14ac:dyDescent="0.15">
      <c r="A25" s="253"/>
      <c r="B25" s="275" t="s">
        <v>18</v>
      </c>
      <c r="C25" s="275"/>
      <c r="D25" s="275"/>
      <c r="E25" s="275"/>
      <c r="F25" s="275"/>
      <c r="G25" s="281" t="s">
        <v>72</v>
      </c>
      <c r="H25" s="282"/>
      <c r="I25" s="282"/>
      <c r="J25" s="282"/>
      <c r="K25" s="282"/>
      <c r="L25" s="282"/>
      <c r="M25" s="282"/>
      <c r="N25" s="282"/>
      <c r="O25" s="282"/>
      <c r="P25" s="282"/>
      <c r="Q25" s="283"/>
      <c r="R25" s="281" t="s">
        <v>111</v>
      </c>
      <c r="S25" s="282"/>
      <c r="T25" s="282"/>
      <c r="U25" s="282"/>
      <c r="V25" s="282"/>
      <c r="W25" s="282"/>
      <c r="X25" s="282"/>
      <c r="Y25" s="282"/>
      <c r="Z25" s="282"/>
      <c r="AA25" s="282"/>
      <c r="AB25" s="283"/>
      <c r="AC25" s="171" t="s">
        <v>19</v>
      </c>
      <c r="AD25" s="172"/>
      <c r="AE25" s="172"/>
      <c r="AF25" s="172"/>
      <c r="AG25" s="166"/>
      <c r="AH25" s="276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8"/>
      <c r="AT25" s="279" t="s">
        <v>20</v>
      </c>
      <c r="AU25" s="177"/>
      <c r="AV25" s="177"/>
      <c r="AW25" s="178"/>
      <c r="AX25" s="179" t="s">
        <v>110</v>
      </c>
      <c r="AY25" s="180"/>
      <c r="AZ25" s="180"/>
      <c r="BA25" s="180"/>
      <c r="BB25" s="180"/>
      <c r="BC25" s="181"/>
    </row>
    <row r="26" spans="1:65" ht="21.75" customHeight="1" x14ac:dyDescent="0.15">
      <c r="A26" s="4"/>
      <c r="B26" s="166" t="s">
        <v>21</v>
      </c>
      <c r="C26" s="167"/>
      <c r="D26" s="167"/>
      <c r="E26" s="167"/>
      <c r="F26" s="167"/>
      <c r="G26" s="168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70"/>
      <c r="AC26" s="171" t="s">
        <v>22</v>
      </c>
      <c r="AD26" s="172"/>
      <c r="AE26" s="172"/>
      <c r="AF26" s="172"/>
      <c r="AG26" s="166"/>
      <c r="AH26" s="173" t="s">
        <v>117</v>
      </c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5"/>
      <c r="AT26" s="176" t="s">
        <v>66</v>
      </c>
      <c r="AU26" s="177"/>
      <c r="AV26" s="177"/>
      <c r="AW26" s="178"/>
      <c r="AX26" s="179"/>
      <c r="AY26" s="180"/>
      <c r="AZ26" s="180"/>
      <c r="BA26" s="180"/>
      <c r="BB26" s="180"/>
      <c r="BC26" s="181"/>
    </row>
    <row r="27" spans="1:65" ht="21.75" customHeight="1" x14ac:dyDescent="0.15">
      <c r="A27" s="4"/>
      <c r="B27" s="171" t="s">
        <v>23</v>
      </c>
      <c r="C27" s="172"/>
      <c r="D27" s="172"/>
      <c r="E27" s="172"/>
      <c r="F27" s="166"/>
      <c r="G27" s="168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82" t="s">
        <v>24</v>
      </c>
      <c r="AB27" s="183"/>
      <c r="AC27" s="171" t="s">
        <v>25</v>
      </c>
      <c r="AD27" s="172"/>
      <c r="AE27" s="172"/>
      <c r="AF27" s="172"/>
      <c r="AG27" s="166"/>
      <c r="AH27" s="184">
        <f>'Order Form'!G16</f>
        <v>0</v>
      </c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6"/>
      <c r="AT27" s="41"/>
      <c r="AU27" s="13"/>
      <c r="AV27" s="13"/>
      <c r="AW27" s="13"/>
      <c r="AX27" s="42"/>
      <c r="AY27" s="42"/>
      <c r="AZ27" s="42"/>
      <c r="BA27" s="42"/>
      <c r="BB27" s="42"/>
      <c r="BC27" s="42"/>
    </row>
    <row r="28" spans="1:65" ht="40.5" customHeight="1" x14ac:dyDescent="0.15">
      <c r="A28" s="10"/>
      <c r="B28" s="241" t="s">
        <v>26</v>
      </c>
      <c r="C28" s="241"/>
      <c r="D28" s="241"/>
      <c r="E28" s="241"/>
      <c r="F28" s="241"/>
      <c r="G28" s="43" t="s">
        <v>27</v>
      </c>
      <c r="H28" s="290" t="str">
        <f>G32</f>
        <v>277-0871</v>
      </c>
      <c r="I28" s="290"/>
      <c r="J28" s="290"/>
      <c r="K28" s="290"/>
      <c r="L28" s="290"/>
      <c r="M28" s="290"/>
      <c r="N28" s="290"/>
      <c r="O28" s="291" t="str">
        <f>G33</f>
        <v>千葉県柏市若柴１７８－４柏の葉キャンパス１４８街区２　
パークアクシス柏の葉１４階</v>
      </c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65" ht="21" customHeight="1" x14ac:dyDescent="0.15">
      <c r="A29" s="11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193"/>
      <c r="AJ29" s="193"/>
      <c r="AK29" s="193"/>
      <c r="AL29" s="234"/>
      <c r="AM29" s="234"/>
      <c r="AN29" s="195"/>
      <c r="AO29" s="195"/>
      <c r="AP29" s="195"/>
      <c r="AQ29" s="195"/>
      <c r="AR29" s="72"/>
      <c r="AS29" s="72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60"/>
      <c r="BF29" s="1"/>
      <c r="BG29" s="1"/>
      <c r="BH29" s="1"/>
      <c r="BI29" s="1"/>
      <c r="BK29"/>
    </row>
    <row r="30" spans="1:65" ht="30" customHeight="1" x14ac:dyDescent="0.15">
      <c r="B30" s="304" t="s">
        <v>73</v>
      </c>
      <c r="C30" s="305"/>
      <c r="D30" s="305"/>
      <c r="E30" s="305"/>
      <c r="F30" s="306"/>
      <c r="G30" s="307">
        <f>G31</f>
        <v>0</v>
      </c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9"/>
      <c r="AA30" s="241" t="s">
        <v>74</v>
      </c>
      <c r="AB30" s="288"/>
      <c r="AC30" s="288"/>
      <c r="AD30" s="288"/>
      <c r="AE30" s="288"/>
      <c r="AF30" s="313">
        <f>'Order Form'!G16</f>
        <v>0</v>
      </c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R30" s="292" t="s">
        <v>114</v>
      </c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6"/>
      <c r="BM30" s="104"/>
    </row>
    <row r="31" spans="1:65" ht="30" customHeight="1" x14ac:dyDescent="0.15">
      <c r="A31" s="253" t="s">
        <v>28</v>
      </c>
      <c r="B31" s="287" t="s">
        <v>113</v>
      </c>
      <c r="C31" s="287"/>
      <c r="D31" s="287"/>
      <c r="E31" s="287"/>
      <c r="F31" s="287"/>
      <c r="G31" s="281">
        <f>'Order Form'!L16</f>
        <v>0</v>
      </c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333" t="s">
        <v>51</v>
      </c>
      <c r="Z31" s="334"/>
      <c r="AA31" s="287" t="s">
        <v>29</v>
      </c>
      <c r="AB31" s="287"/>
      <c r="AC31" s="287"/>
      <c r="AD31" s="287"/>
      <c r="AE31" s="287"/>
      <c r="AF31" s="301" t="str">
        <f>'Order Form'!E16</f>
        <v>04-7136-4556</v>
      </c>
      <c r="AG31" s="302"/>
      <c r="AH31" s="302"/>
      <c r="AI31" s="302"/>
      <c r="AJ31" s="302"/>
      <c r="AK31" s="302"/>
      <c r="AL31" s="302"/>
      <c r="AM31" s="302"/>
      <c r="AN31" s="302"/>
      <c r="AO31" s="302"/>
      <c r="AP31" s="303"/>
      <c r="AR31" s="292" t="s">
        <v>32</v>
      </c>
      <c r="AS31" s="293"/>
      <c r="AT31" s="294"/>
      <c r="AU31" s="297"/>
      <c r="AV31" s="298"/>
      <c r="AW31" s="298"/>
      <c r="AX31" s="298"/>
      <c r="AY31" s="298"/>
      <c r="AZ31" s="298"/>
      <c r="BA31" s="298"/>
      <c r="BB31" s="298"/>
      <c r="BC31" s="299"/>
      <c r="BH31" s="1"/>
      <c r="BI31" s="1"/>
    </row>
    <row r="32" spans="1:65" ht="21.75" customHeight="1" x14ac:dyDescent="0.15">
      <c r="A32" s="253"/>
      <c r="B32" s="275" t="s">
        <v>30</v>
      </c>
      <c r="C32" s="275"/>
      <c r="D32" s="275"/>
      <c r="E32" s="275"/>
      <c r="F32" s="275"/>
      <c r="G32" s="168" t="str">
        <f>'Order Form'!C16</f>
        <v>277-0871</v>
      </c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70"/>
      <c r="AA32" s="310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311"/>
      <c r="AO32" s="311"/>
      <c r="AP32" s="312"/>
      <c r="AR32" s="292" t="s">
        <v>54</v>
      </c>
      <c r="AS32" s="293"/>
      <c r="AT32" s="294"/>
      <c r="AU32" s="300"/>
      <c r="AV32" s="300"/>
      <c r="AW32" s="300"/>
      <c r="AX32" s="300"/>
      <c r="AY32" s="300"/>
      <c r="AZ32" s="300"/>
      <c r="BA32" s="300"/>
      <c r="BB32" s="300"/>
      <c r="BC32" s="300"/>
    </row>
    <row r="33" spans="1:61" ht="21.75" customHeight="1" x14ac:dyDescent="0.15">
      <c r="A33" s="10"/>
      <c r="B33" s="261" t="s">
        <v>26</v>
      </c>
      <c r="C33" s="262"/>
      <c r="D33" s="262"/>
      <c r="E33" s="262"/>
      <c r="F33" s="263"/>
      <c r="G33" s="378" t="str">
        <f>'Order Form'!D16</f>
        <v>千葉県柏市若柴１７８－４柏の葉キャンパス１４８街区２　
パークアクシス柏の葉１４階</v>
      </c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80"/>
      <c r="AK33" s="315" t="s">
        <v>112</v>
      </c>
      <c r="AL33" s="316"/>
      <c r="AM33" s="316"/>
      <c r="AN33" s="316"/>
      <c r="AO33" s="316"/>
      <c r="AP33" s="317"/>
      <c r="AR33" s="338" t="s">
        <v>33</v>
      </c>
      <c r="AS33" s="339"/>
      <c r="AT33" s="340"/>
      <c r="AU33" s="341"/>
      <c r="AV33" s="342"/>
      <c r="AW33" s="342"/>
      <c r="AX33" s="342"/>
      <c r="AY33" s="342"/>
      <c r="AZ33" s="342"/>
      <c r="BA33" s="342"/>
      <c r="BB33" s="342"/>
      <c r="BC33" s="343"/>
    </row>
    <row r="34" spans="1:61" ht="39.75" customHeight="1" x14ac:dyDescent="0.15">
      <c r="A34" s="11"/>
      <c r="B34" s="264"/>
      <c r="C34" s="265"/>
      <c r="D34" s="265"/>
      <c r="E34" s="265"/>
      <c r="F34" s="266"/>
      <c r="G34" s="381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383"/>
      <c r="AK34" s="318">
        <f>'Order Form'!M16</f>
        <v>0</v>
      </c>
      <c r="AL34" s="318"/>
      <c r="AM34" s="318"/>
      <c r="AN34" s="318"/>
      <c r="AO34" s="318"/>
      <c r="AP34" s="319"/>
      <c r="AR34" s="176" t="s">
        <v>31</v>
      </c>
      <c r="AS34" s="177"/>
      <c r="AT34" s="178"/>
      <c r="AU34" s="335"/>
      <c r="AV34" s="336"/>
      <c r="AW34" s="336"/>
      <c r="AX34" s="336"/>
      <c r="AY34" s="336"/>
      <c r="AZ34" s="336"/>
      <c r="BA34" s="336"/>
      <c r="BB34" s="336"/>
      <c r="BC34" s="337"/>
    </row>
    <row r="35" spans="1:61" ht="20.100000000000001" customHeight="1" x14ac:dyDescent="0.15">
      <c r="A35" s="12"/>
      <c r="K35" s="13"/>
      <c r="L35" s="13"/>
      <c r="M35" s="13"/>
      <c r="N35" s="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5"/>
    </row>
    <row r="36" spans="1:61" ht="15" customHeight="1" x14ac:dyDescent="0.15">
      <c r="B36" s="320" t="s">
        <v>97</v>
      </c>
      <c r="C36" s="321"/>
      <c r="D36" s="321"/>
      <c r="E36" s="321"/>
      <c r="F36" s="322"/>
      <c r="G36" s="369">
        <f>'Order Form'!B19</f>
        <v>0</v>
      </c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1"/>
    </row>
    <row r="37" spans="1:61" ht="18" customHeight="1" x14ac:dyDescent="0.15">
      <c r="A37" s="16"/>
      <c r="B37" s="323"/>
      <c r="C37" s="324"/>
      <c r="D37" s="324"/>
      <c r="E37" s="324"/>
      <c r="F37" s="325"/>
      <c r="G37" s="372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4"/>
      <c r="AT37" s="329" t="s">
        <v>34</v>
      </c>
      <c r="AU37" s="330"/>
      <c r="AV37" s="330"/>
      <c r="AW37" s="330"/>
      <c r="AX37" s="330"/>
      <c r="AY37" s="330"/>
      <c r="AZ37" s="330"/>
      <c r="BA37" s="330"/>
      <c r="BB37" s="331"/>
    </row>
    <row r="38" spans="1:61" ht="21.95" customHeight="1" x14ac:dyDescent="0.15">
      <c r="A38" s="16"/>
      <c r="B38" s="326"/>
      <c r="C38" s="327"/>
      <c r="D38" s="327"/>
      <c r="E38" s="327"/>
      <c r="F38" s="328"/>
      <c r="G38" s="375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7"/>
      <c r="AT38" s="332">
        <f>H17-2</f>
        <v>-2</v>
      </c>
      <c r="AU38" s="332"/>
      <c r="AV38" s="332"/>
      <c r="AW38" s="332"/>
      <c r="AX38" s="332"/>
      <c r="AY38" s="332"/>
      <c r="AZ38" s="332"/>
      <c r="BA38" s="332"/>
      <c r="BB38" s="332"/>
      <c r="BF38" s="1"/>
    </row>
    <row r="39" spans="1:61" ht="15" customHeight="1" x14ac:dyDescent="0.15">
      <c r="A39" s="50"/>
      <c r="B39" s="52"/>
      <c r="C39" s="52"/>
      <c r="D39" s="52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15"/>
      <c r="AR39" s="46"/>
      <c r="AS39" s="46"/>
      <c r="AT39" s="332"/>
      <c r="AU39" s="332"/>
      <c r="AV39" s="332"/>
      <c r="AW39" s="332"/>
      <c r="AX39" s="332"/>
      <c r="AY39" s="332"/>
      <c r="AZ39" s="332"/>
      <c r="BA39" s="332"/>
      <c r="BB39" s="332"/>
      <c r="BC39" s="46"/>
    </row>
    <row r="40" spans="1:61" ht="22.5" customHeight="1" x14ac:dyDescent="0.15">
      <c r="F40" s="344" t="s">
        <v>63</v>
      </c>
      <c r="G40" s="345"/>
      <c r="H40" s="345"/>
      <c r="I40" s="345"/>
      <c r="J40" s="345"/>
      <c r="K40" s="346" t="s">
        <v>78</v>
      </c>
      <c r="L40" s="347"/>
      <c r="M40" s="347"/>
      <c r="N40" s="347"/>
      <c r="O40" s="347"/>
      <c r="P40" s="346" t="s">
        <v>78</v>
      </c>
      <c r="Q40" s="347"/>
      <c r="R40" s="347"/>
      <c r="S40" s="347"/>
      <c r="T40" s="347"/>
      <c r="U40" s="45"/>
      <c r="V40" s="352" t="s">
        <v>67</v>
      </c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3"/>
      <c r="AT40" s="332"/>
      <c r="AU40" s="332"/>
      <c r="AV40" s="332"/>
      <c r="AW40" s="332"/>
      <c r="AX40" s="332"/>
      <c r="AY40" s="332"/>
      <c r="AZ40" s="332"/>
      <c r="BA40" s="332"/>
      <c r="BB40" s="332"/>
      <c r="BC40" s="17"/>
      <c r="BE40" s="1"/>
      <c r="BF40" s="1"/>
      <c r="BG40" s="1"/>
      <c r="BH40" s="1"/>
      <c r="BI40" s="1"/>
    </row>
    <row r="41" spans="1:61" ht="22.5" customHeight="1" x14ac:dyDescent="0.15">
      <c r="E41" s="44"/>
      <c r="F41" s="344" t="s">
        <v>62</v>
      </c>
      <c r="G41" s="345"/>
      <c r="H41" s="345"/>
      <c r="I41" s="345"/>
      <c r="J41" s="345"/>
      <c r="K41" s="348" t="s">
        <v>102</v>
      </c>
      <c r="L41" s="349"/>
      <c r="M41" s="349"/>
      <c r="N41" s="349"/>
      <c r="O41" s="350"/>
      <c r="P41" s="351" t="s">
        <v>102</v>
      </c>
      <c r="Q41" s="351"/>
      <c r="R41" s="351"/>
      <c r="S41" s="351"/>
      <c r="T41" s="351"/>
      <c r="U41" s="45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352"/>
      <c r="AQ41" s="352"/>
      <c r="AR41" s="352"/>
      <c r="AS41" s="353"/>
      <c r="AT41" s="332"/>
      <c r="AU41" s="332"/>
      <c r="AV41" s="332"/>
      <c r="AW41" s="332"/>
      <c r="AX41" s="332"/>
      <c r="AY41" s="332"/>
      <c r="AZ41" s="332"/>
      <c r="BA41" s="332"/>
      <c r="BB41" s="332"/>
      <c r="BE41" s="1"/>
      <c r="BF41" s="1"/>
      <c r="BG41" s="1"/>
      <c r="BH41" s="1"/>
      <c r="BI41" s="1"/>
    </row>
    <row r="42" spans="1:61" ht="24" customHeight="1" x14ac:dyDescent="0.15">
      <c r="A42" s="364" t="s">
        <v>35</v>
      </c>
      <c r="B42" s="365"/>
      <c r="C42" s="365"/>
      <c r="D42" s="365"/>
      <c r="E42" s="366"/>
      <c r="F42" s="367" t="s">
        <v>59</v>
      </c>
      <c r="G42" s="368"/>
      <c r="H42" s="368"/>
      <c r="I42" s="368"/>
      <c r="J42" s="368"/>
      <c r="K42" s="368" t="s">
        <v>60</v>
      </c>
      <c r="L42" s="368"/>
      <c r="M42" s="368"/>
      <c r="N42" s="368"/>
      <c r="O42" s="368"/>
      <c r="P42" s="367" t="s">
        <v>61</v>
      </c>
      <c r="Q42" s="367"/>
      <c r="R42" s="367"/>
      <c r="S42" s="367"/>
      <c r="T42" s="367"/>
      <c r="U42" s="53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3"/>
      <c r="AT42" s="332"/>
      <c r="AU42" s="332"/>
      <c r="AV42" s="332"/>
      <c r="AW42" s="332"/>
      <c r="AX42" s="332"/>
      <c r="AY42" s="332"/>
      <c r="AZ42" s="332"/>
      <c r="BA42" s="332"/>
      <c r="BB42" s="332"/>
      <c r="BE42" s="1"/>
      <c r="BF42" s="1"/>
      <c r="BG42" s="1"/>
      <c r="BH42" s="1"/>
      <c r="BI42" s="1"/>
    </row>
    <row r="43" spans="1:61" ht="18" customHeight="1" x14ac:dyDescent="0.15">
      <c r="A43" s="354"/>
      <c r="B43" s="355"/>
      <c r="C43" s="355"/>
      <c r="D43" s="355"/>
      <c r="E43" s="356"/>
      <c r="F43" s="363"/>
      <c r="G43" s="363"/>
      <c r="H43" s="363"/>
      <c r="I43" s="363"/>
      <c r="J43" s="363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W43" s="137" t="s">
        <v>115</v>
      </c>
      <c r="BE43" s="1"/>
      <c r="BF43" s="1"/>
      <c r="BG43" s="1"/>
      <c r="BH43" s="1"/>
      <c r="BI43" s="1"/>
    </row>
    <row r="44" spans="1:61" ht="18" customHeight="1" x14ac:dyDescent="0.15">
      <c r="A44" s="357"/>
      <c r="B44" s="358"/>
      <c r="C44" s="358"/>
      <c r="D44" s="358"/>
      <c r="E44" s="359"/>
      <c r="F44" s="363"/>
      <c r="G44" s="363"/>
      <c r="H44" s="363"/>
      <c r="I44" s="363"/>
      <c r="J44" s="363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W44" s="137" t="s">
        <v>116</v>
      </c>
      <c r="BE44" s="1"/>
      <c r="BF44" s="1"/>
      <c r="BG44" s="1"/>
      <c r="BH44" s="1"/>
      <c r="BI44" s="1"/>
    </row>
    <row r="45" spans="1:61" ht="18" customHeight="1" x14ac:dyDescent="0.15">
      <c r="A45" s="360"/>
      <c r="B45" s="361"/>
      <c r="C45" s="361"/>
      <c r="D45" s="361"/>
      <c r="E45" s="362"/>
      <c r="F45" s="363"/>
      <c r="G45" s="363"/>
      <c r="H45" s="363"/>
      <c r="I45" s="363"/>
      <c r="J45" s="363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BE45" s="1"/>
      <c r="BF45" s="1"/>
      <c r="BG45" s="1"/>
      <c r="BH45" s="1"/>
      <c r="BI45" s="1"/>
    </row>
    <row r="46" spans="1:61" ht="17.25" customHeight="1" x14ac:dyDescent="0.15">
      <c r="E46" s="3"/>
      <c r="BE46" s="1"/>
      <c r="BF46" s="1"/>
      <c r="BG46" s="1"/>
      <c r="BH46" s="1"/>
      <c r="BI46" s="1"/>
    </row>
    <row r="47" spans="1:61" ht="17.25" customHeight="1" x14ac:dyDescent="0.15">
      <c r="AW47" s="18"/>
      <c r="AX47" s="18"/>
      <c r="AY47" s="18"/>
      <c r="AZ47" s="18"/>
      <c r="BA47" s="18"/>
      <c r="BB47" s="18"/>
    </row>
    <row r="48" spans="1:61" ht="17.25" customHeight="1" x14ac:dyDescent="0.15">
      <c r="A48"/>
      <c r="C48"/>
      <c r="H48"/>
      <c r="N48"/>
      <c r="X48" s="1" t="s">
        <v>36</v>
      </c>
      <c r="AC48" s="1" t="s">
        <v>36</v>
      </c>
      <c r="AH48"/>
      <c r="AW48" t="s">
        <v>8</v>
      </c>
      <c r="BA48" t="s">
        <v>8</v>
      </c>
    </row>
    <row r="49" spans="1:61" ht="17.25" customHeight="1" x14ac:dyDescent="0.15">
      <c r="A49"/>
      <c r="C49"/>
      <c r="H49"/>
      <c r="N49"/>
      <c r="X49" s="1" t="s">
        <v>37</v>
      </c>
      <c r="AC49" s="1" t="s">
        <v>38</v>
      </c>
      <c r="AH49"/>
      <c r="AW49" t="s">
        <v>39</v>
      </c>
      <c r="BA49" t="s">
        <v>39</v>
      </c>
    </row>
    <row r="50" spans="1:61" ht="17.25" customHeight="1" x14ac:dyDescent="0.15">
      <c r="A50"/>
      <c r="C50"/>
      <c r="H50"/>
      <c r="N50"/>
      <c r="X50" t="s">
        <v>40</v>
      </c>
      <c r="AC50" s="1" t="s">
        <v>40</v>
      </c>
      <c r="AH50"/>
      <c r="AW50" t="s">
        <v>41</v>
      </c>
      <c r="BA50" t="s">
        <v>41</v>
      </c>
    </row>
    <row r="51" spans="1:61" ht="13.5" customHeight="1" x14ac:dyDescent="0.15">
      <c r="H51"/>
      <c r="N51"/>
      <c r="AH51"/>
      <c r="AW51" t="s">
        <v>42</v>
      </c>
      <c r="BA51" t="s">
        <v>43</v>
      </c>
      <c r="BE51" s="1"/>
      <c r="BF51" s="1"/>
      <c r="BG51" s="1"/>
      <c r="BH51" s="1"/>
      <c r="BI51" s="1"/>
    </row>
    <row r="52" spans="1:61" x14ac:dyDescent="0.15">
      <c r="AH52"/>
      <c r="AW52" t="s">
        <v>44</v>
      </c>
      <c r="BA52" t="s">
        <v>9</v>
      </c>
      <c r="BE52" s="1"/>
      <c r="BF52" s="1"/>
      <c r="BG52" s="1"/>
      <c r="BH52" s="1"/>
      <c r="BI52" s="1"/>
    </row>
    <row r="53" spans="1:61" x14ac:dyDescent="0.15">
      <c r="AW53" t="s">
        <v>45</v>
      </c>
      <c r="BA53" t="s">
        <v>52</v>
      </c>
      <c r="BE53" s="1"/>
      <c r="BF53" s="1"/>
      <c r="BG53" s="1"/>
      <c r="BH53" s="1"/>
      <c r="BI53" s="1"/>
    </row>
    <row r="54" spans="1:61" ht="13.5" customHeight="1" x14ac:dyDescent="0.15">
      <c r="AW54" t="s">
        <v>52</v>
      </c>
      <c r="BA54" t="s">
        <v>46</v>
      </c>
    </row>
    <row r="55" spans="1:61" x14ac:dyDescent="0.15">
      <c r="X55"/>
    </row>
    <row r="56" spans="1:61" x14ac:dyDescent="0.15">
      <c r="X56"/>
    </row>
  </sheetData>
  <mergeCells count="163">
    <mergeCell ref="A31:A32"/>
    <mergeCell ref="A43:E45"/>
    <mergeCell ref="F43:J45"/>
    <mergeCell ref="K43:O45"/>
    <mergeCell ref="P43:T45"/>
    <mergeCell ref="A42:E42"/>
    <mergeCell ref="F42:J42"/>
    <mergeCell ref="K42:O42"/>
    <mergeCell ref="P42:T42"/>
    <mergeCell ref="B32:F32"/>
    <mergeCell ref="B33:F34"/>
    <mergeCell ref="G36:AI38"/>
    <mergeCell ref="G31:X31"/>
    <mergeCell ref="G33:AJ34"/>
    <mergeCell ref="AK33:AP33"/>
    <mergeCell ref="AK34:AP34"/>
    <mergeCell ref="B36:F38"/>
    <mergeCell ref="AT37:BB37"/>
    <mergeCell ref="AT38:BB42"/>
    <mergeCell ref="Y31:Z31"/>
    <mergeCell ref="AR34:AT34"/>
    <mergeCell ref="AU34:BC34"/>
    <mergeCell ref="G32:Z32"/>
    <mergeCell ref="AR33:AT33"/>
    <mergeCell ref="AU33:BC33"/>
    <mergeCell ref="F40:J40"/>
    <mergeCell ref="K40:O40"/>
    <mergeCell ref="P40:T40"/>
    <mergeCell ref="F41:J41"/>
    <mergeCell ref="K41:O41"/>
    <mergeCell ref="P41:T41"/>
    <mergeCell ref="V40:AS42"/>
    <mergeCell ref="B28:F28"/>
    <mergeCell ref="H28:N28"/>
    <mergeCell ref="O28:AS28"/>
    <mergeCell ref="AR32:AT32"/>
    <mergeCell ref="AR30:BC30"/>
    <mergeCell ref="AR31:AT31"/>
    <mergeCell ref="AU31:BC31"/>
    <mergeCell ref="AU32:BC32"/>
    <mergeCell ref="AA31:AE31"/>
    <mergeCell ref="AF31:AP31"/>
    <mergeCell ref="B31:F31"/>
    <mergeCell ref="B30:F30"/>
    <mergeCell ref="G30:Z30"/>
    <mergeCell ref="AA30:AE30"/>
    <mergeCell ref="AA32:AP32"/>
    <mergeCell ref="AF30:AP30"/>
    <mergeCell ref="B29:O29"/>
    <mergeCell ref="P29:AH29"/>
    <mergeCell ref="AI29:AK29"/>
    <mergeCell ref="AL29:AM29"/>
    <mergeCell ref="AN29:AQ29"/>
    <mergeCell ref="BG21:BJ22"/>
    <mergeCell ref="A22:A25"/>
    <mergeCell ref="B22:F23"/>
    <mergeCell ref="AC22:AG23"/>
    <mergeCell ref="AH22:AK23"/>
    <mergeCell ref="AL22:AO23"/>
    <mergeCell ref="AP22:AS23"/>
    <mergeCell ref="AT22:BC23"/>
    <mergeCell ref="B25:F25"/>
    <mergeCell ref="AC25:AG25"/>
    <mergeCell ref="AH25:AS25"/>
    <mergeCell ref="AT25:AW25"/>
    <mergeCell ref="AX25:BC25"/>
    <mergeCell ref="G22:AB23"/>
    <mergeCell ref="G25:Q25"/>
    <mergeCell ref="R25:AB25"/>
    <mergeCell ref="AT24:AW24"/>
    <mergeCell ref="AX24:BC24"/>
    <mergeCell ref="AC24:AG24"/>
    <mergeCell ref="B24:F24"/>
    <mergeCell ref="G24:AB24"/>
    <mergeCell ref="AH24:AS24"/>
    <mergeCell ref="AS16:BB16"/>
    <mergeCell ref="AL15:AM15"/>
    <mergeCell ref="P15:AH15"/>
    <mergeCell ref="AP1:AS1"/>
    <mergeCell ref="AT1:BC1"/>
    <mergeCell ref="R2:V2"/>
    <mergeCell ref="AP2:AS2"/>
    <mergeCell ref="AI5:AK5"/>
    <mergeCell ref="AL5:AM5"/>
    <mergeCell ref="AN5:AQ5"/>
    <mergeCell ref="A1:X1"/>
    <mergeCell ref="P5:AH5"/>
    <mergeCell ref="A5:A8"/>
    <mergeCell ref="B5:O5"/>
    <mergeCell ref="AI6:AK6"/>
    <mergeCell ref="AL6:AM6"/>
    <mergeCell ref="AN6:AQ6"/>
    <mergeCell ref="P6:AH6"/>
    <mergeCell ref="B6:O6"/>
    <mergeCell ref="AX4:BC4"/>
    <mergeCell ref="AR5:BB5"/>
    <mergeCell ref="AR6:BB6"/>
    <mergeCell ref="AR7:BB7"/>
    <mergeCell ref="AR8:BB8"/>
    <mergeCell ref="AR9:BB9"/>
    <mergeCell ref="AL10:AM10"/>
    <mergeCell ref="AN10:AQ10"/>
    <mergeCell ref="AL12:AM12"/>
    <mergeCell ref="AN12:AQ12"/>
    <mergeCell ref="AL8:AM8"/>
    <mergeCell ref="AN8:AQ8"/>
    <mergeCell ref="AL11:AM11"/>
    <mergeCell ref="AN11:AQ11"/>
    <mergeCell ref="AL7:AM7"/>
    <mergeCell ref="AN7:AQ7"/>
    <mergeCell ref="B7:O7"/>
    <mergeCell ref="B10:O10"/>
    <mergeCell ref="B12:O12"/>
    <mergeCell ref="B8:O8"/>
    <mergeCell ref="P7:AH7"/>
    <mergeCell ref="AN9:AQ9"/>
    <mergeCell ref="AL9:AM9"/>
    <mergeCell ref="P8:AH8"/>
    <mergeCell ref="AI7:AK7"/>
    <mergeCell ref="AI12:AK12"/>
    <mergeCell ref="AI9:AK9"/>
    <mergeCell ref="B9:O9"/>
    <mergeCell ref="B11:O11"/>
    <mergeCell ref="P10:AH10"/>
    <mergeCell ref="P12:AH12"/>
    <mergeCell ref="P9:AH9"/>
    <mergeCell ref="P11:AH11"/>
    <mergeCell ref="AI11:AK11"/>
    <mergeCell ref="AI10:AK10"/>
    <mergeCell ref="AI8:AK8"/>
    <mergeCell ref="AX26:BC26"/>
    <mergeCell ref="B27:F27"/>
    <mergeCell ref="G27:Z27"/>
    <mergeCell ref="AA27:AB27"/>
    <mergeCell ref="AC27:AG27"/>
    <mergeCell ref="AH27:AS27"/>
    <mergeCell ref="AR10:BB10"/>
    <mergeCell ref="AR11:BB11"/>
    <mergeCell ref="AR12:BB12"/>
    <mergeCell ref="AR15:BB15"/>
    <mergeCell ref="AN17:AR17"/>
    <mergeCell ref="AS17:BB17"/>
    <mergeCell ref="AN18:AR18"/>
    <mergeCell ref="AI15:AK15"/>
    <mergeCell ref="AS18:BB18"/>
    <mergeCell ref="AN15:AQ15"/>
    <mergeCell ref="AN16:AR16"/>
    <mergeCell ref="B13:O14"/>
    <mergeCell ref="P13:BB14"/>
    <mergeCell ref="B15:O15"/>
    <mergeCell ref="B17:G17"/>
    <mergeCell ref="H17:Z17"/>
    <mergeCell ref="B18:G18"/>
    <mergeCell ref="H18:Z18"/>
    <mergeCell ref="B19:G19"/>
    <mergeCell ref="H19:Z19"/>
    <mergeCell ref="B20:G20"/>
    <mergeCell ref="H20:Z20"/>
    <mergeCell ref="B26:F26"/>
    <mergeCell ref="G26:AB26"/>
    <mergeCell ref="AC26:AG26"/>
    <mergeCell ref="AH26:AS26"/>
    <mergeCell ref="AT26:AW26"/>
  </mergeCells>
  <phoneticPr fontId="2"/>
  <conditionalFormatting sqref="A1">
    <cfRule type="cellIs" dxfId="11" priority="31" stopIfTrue="1" operator="equal">
      <formula>"【販売受注書】"</formula>
    </cfRule>
    <cfRule type="cellIs" dxfId="10" priority="32" stopIfTrue="1" operator="equal">
      <formula>"【リネンサプライ受注書】"</formula>
    </cfRule>
  </conditionalFormatting>
  <conditionalFormatting sqref="AI6:AM12">
    <cfRule type="cellIs" dxfId="9" priority="10" operator="notEqual">
      <formula>0</formula>
    </cfRule>
  </conditionalFormatting>
  <conditionalFormatting sqref="AI15:AM15">
    <cfRule type="cellIs" dxfId="8" priority="8" operator="notEqual">
      <formula>0</formula>
    </cfRule>
  </conditionalFormatting>
  <conditionalFormatting sqref="AI19:AM20">
    <cfRule type="cellIs" dxfId="7" priority="5" operator="notEqual">
      <formula>0</formula>
    </cfRule>
  </conditionalFormatting>
  <conditionalFormatting sqref="AI29:AM29">
    <cfRule type="cellIs" dxfId="6" priority="2" operator="notEqual">
      <formula>0</formula>
    </cfRule>
  </conditionalFormatting>
  <conditionalFormatting sqref="AR6:AR12">
    <cfRule type="cellIs" dxfId="5" priority="13" operator="notEqual">
      <formula>0</formula>
    </cfRule>
  </conditionalFormatting>
  <conditionalFormatting sqref="AR15">
    <cfRule type="cellIs" dxfId="4" priority="7" operator="notEqual">
      <formula>0</formula>
    </cfRule>
  </conditionalFormatting>
  <conditionalFormatting sqref="AR19:AR20">
    <cfRule type="cellIs" dxfId="3" priority="4" operator="notEqual">
      <formula>0</formula>
    </cfRule>
  </conditionalFormatting>
  <conditionalFormatting sqref="AR29">
    <cfRule type="cellIs" dxfId="2" priority="1" operator="notEqual">
      <formula>0</formula>
    </cfRule>
  </conditionalFormatting>
  <conditionalFormatting sqref="AV3:AW4">
    <cfRule type="cellIs" dxfId="1" priority="27" stopIfTrue="1" operator="equal">
      <formula>TRUE</formula>
    </cfRule>
  </conditionalFormatting>
  <conditionalFormatting sqref="AW47:BB47">
    <cfRule type="cellIs" dxfId="0" priority="26" operator="equal">
      <formula>TRUE</formula>
    </cfRule>
  </conditionalFormatting>
  <dataValidations count="5">
    <dataValidation type="list" allowBlank="1" sqref="AX27" xr:uid="{00000000-0002-0000-0200-000000000000}">
      <formula1>$AR$48:$AR$54</formula1>
    </dataValidation>
    <dataValidation type="list" errorStyle="information" allowBlank="1" sqref="AX24" xr:uid="{00000000-0002-0000-0200-000001000000}">
      <formula1>$AM$48:$AM$53</formula1>
    </dataValidation>
    <dataValidation type="list" allowBlank="1" sqref="AS16:BB17" xr:uid="{00000000-0002-0000-0200-000002000000}">
      <formula1>$N$48:$N$51</formula1>
    </dataValidation>
    <dataValidation type="list" allowBlank="1" showInputMessage="1" showErrorMessage="1" sqref="U40" xr:uid="{00000000-0002-0000-0200-000003000000}">
      <formula1>$C$48:$C$51</formula1>
    </dataValidation>
    <dataValidation type="list" allowBlank="1" showInputMessage="1" sqref="AS18:BB18" xr:uid="{00000000-0002-0000-0200-000004000000}">
      <formula1>$AH$48:$AH$52</formula1>
    </dataValidation>
  </dataValidations>
  <hyperlinks>
    <hyperlink ref="AH26" r:id="rId1" display="ilo.secretariat@edu.k.u-tokyo.ac.jp" xr:uid="{00000000-0004-0000-0200-000000000000}"/>
  </hyperlinks>
  <printOptions horizontalCentered="1"/>
  <pageMargins left="0.59055118110236227" right="0.39370078740157483" top="0.59055118110236227" bottom="0.39370078740157483" header="0.51181102362204722" footer="0.51181102362204722"/>
  <pageSetup paperSize="9" scale="83" orientation="portrait" horizontalDpi="300" verticalDpi="300" r:id="rId2"/>
  <headerFooter alignWithMargins="0"/>
  <rowBreaks count="1" manualBreakCount="1">
    <brk id="46" max="6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information</vt:lpstr>
      <vt:lpstr>Order Form</vt:lpstr>
      <vt:lpstr>受注書（丸八真綿使用）</vt:lpstr>
      <vt:lpstr>'受注書（丸八真綿使用）'!Criteria</vt:lpstr>
      <vt:lpstr>'Order Form'!Print_Area</vt:lpstr>
      <vt:lpstr>'受注書（丸八真綿使用）'!Print_Area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