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0" yWindow="4500" windowWidth="13830" windowHeight="11310"/>
  </bookViews>
  <sheets>
    <sheet name="１申請書" sheetId="5" r:id="rId1"/>
    <sheet name="２成績計算表" sheetId="9" r:id="rId2"/>
    <sheet name="【記入例】申請書" sheetId="23" r:id="rId3"/>
    <sheet name="大学作業用" sheetId="6" r:id="rId4"/>
    <sheet name="リスト" sheetId="7" r:id="rId5"/>
  </sheets>
  <definedNames>
    <definedName name="_xlnm._FilterDatabase" localSheetId="2" hidden="1">【記入例】申請書!$A$4:$Q$4</definedName>
    <definedName name="_xlnm._FilterDatabase" localSheetId="0" hidden="1">'１申請書'!$A$4:$Q$4</definedName>
    <definedName name="A" localSheetId="2">#REF!</definedName>
    <definedName name="A">#REF!</definedName>
    <definedName name="_xlnm.Print_Area" localSheetId="2">【記入例】申請書!$A$1:$L$96</definedName>
    <definedName name="_xlnm.Print_Area" localSheetId="0">'１申請書'!$A$1:$L$91</definedName>
    <definedName name="_xlnm.Print_Area" localSheetId="1">'２成績計算表'!$A$1:$S$38</definedName>
    <definedName name="_xlnm.Print_Area" localSheetId="3">大学作業用!$B$1:$AB$3</definedName>
    <definedName name="_xlnm.Print_Area">#REF!</definedName>
    <definedName name="プログラムコード">リスト!#REF!</definedName>
    <definedName name="英語学部">リスト!$B$2:$B$28</definedName>
    <definedName name="英語協定校">リスト!#REF!</definedName>
    <definedName name="開始・終了月" localSheetId="2">#REF!</definedName>
    <definedName name="開始・終了月">#REF!</definedName>
    <definedName name="学期">リスト!$F$2:$F$6</definedName>
    <definedName name="学年">リスト!$H$2:$H$16</definedName>
    <definedName name="学部・研究科">リスト!$C$2:$C$28</definedName>
    <definedName name="協定校">リスト!#REF!</definedName>
    <definedName name="月">リスト!$M$2:$M$13</definedName>
    <definedName name="国公立設置形態" localSheetId="2">#REF!</definedName>
    <definedName name="国公立設置形態">#REF!</definedName>
    <definedName name="国地域" localSheetId="2">#REF!</definedName>
    <definedName name="国地域">#REF!</definedName>
    <definedName name="今回分協定校名英文" localSheetId="2">リスト!#REF!</definedName>
    <definedName name="今回分協定校名英文">リスト!#REF!</definedName>
    <definedName name="今回分協定校名和文" localSheetId="2">リスト!#REF!</definedName>
    <definedName name="今回分協定校名和文">リスト!#REF!</definedName>
    <definedName name="支給対象月数" localSheetId="2">#REF!</definedName>
    <definedName name="支給対象月数">#REF!</definedName>
    <definedName name="受給状況">リスト!#REF!</definedName>
    <definedName name="申請書・データ提出日" localSheetId="2">#REF!</definedName>
    <definedName name="申請書・データ提出日">#REF!</definedName>
    <definedName name="大学コード" localSheetId="2">#REF!</definedName>
    <definedName name="大学コード">#REF!</definedName>
    <definedName name="日">リスト!$N$2:$N$32</definedName>
    <definedName name="年">リスト!$L$2:$L$17</definedName>
    <definedName name="募集時期">リスト!#REF!</definedName>
    <definedName name="有無" localSheetId="2">#REF!</definedName>
    <definedName name="有無">#REF!</definedName>
  </definedNames>
  <calcPr calcId="162913"/>
</workbook>
</file>

<file path=xl/calcChain.xml><?xml version="1.0" encoding="utf-8"?>
<calcChain xmlns="http://schemas.openxmlformats.org/spreadsheetml/2006/main">
  <c r="C18" i="5" l="1"/>
  <c r="C20" i="5"/>
  <c r="C22" i="5"/>
  <c r="C24" i="23" l="1"/>
  <c r="C21" i="23"/>
  <c r="C18" i="23"/>
  <c r="A3" i="6" l="1"/>
  <c r="C62" i="23"/>
  <c r="C61" i="23"/>
  <c r="C60" i="23"/>
  <c r="I58" i="23"/>
  <c r="D58" i="23"/>
  <c r="B58" i="23"/>
  <c r="J37" i="23"/>
  <c r="D33" i="23"/>
  <c r="D32" i="23"/>
  <c r="I30" i="23"/>
  <c r="D30" i="23"/>
  <c r="B30" i="23"/>
  <c r="I7" i="23"/>
  <c r="C57" i="5"/>
  <c r="C56" i="5"/>
  <c r="M3" i="6"/>
  <c r="L3" i="6"/>
  <c r="K3" i="6"/>
  <c r="C55" i="5"/>
  <c r="P3" i="6"/>
  <c r="S18" i="9"/>
  <c r="S17" i="9"/>
  <c r="S20" i="9"/>
  <c r="S19" i="9"/>
  <c r="S21" i="9"/>
  <c r="S22" i="9"/>
  <c r="R22" i="9"/>
  <c r="S24" i="9"/>
  <c r="K19" i="9"/>
  <c r="O19" i="9"/>
  <c r="K17" i="9"/>
  <c r="O17" i="9"/>
  <c r="K18" i="9"/>
  <c r="O18" i="9"/>
  <c r="K21" i="9"/>
  <c r="O21" i="9"/>
  <c r="K20" i="9"/>
  <c r="O20" i="9"/>
  <c r="O22" i="9"/>
  <c r="K22" i="9"/>
  <c r="M27" i="9"/>
  <c r="I7" i="5"/>
  <c r="AF3" i="6" s="1"/>
  <c r="AC3" i="6"/>
  <c r="J32" i="5"/>
  <c r="T3" i="6" s="1"/>
  <c r="M4" i="9"/>
  <c r="I53" i="5"/>
  <c r="D53" i="5"/>
  <c r="B53" i="5"/>
  <c r="I27" i="5"/>
  <c r="D27" i="5"/>
  <c r="B27" i="5"/>
  <c r="AG3" i="6"/>
  <c r="AA3" i="6"/>
  <c r="U3" i="6"/>
  <c r="AN3" i="6"/>
  <c r="AM3" i="6"/>
  <c r="AL3" i="6"/>
  <c r="J3" i="6"/>
  <c r="I3" i="6"/>
  <c r="AI3" i="6"/>
  <c r="AH3" i="6"/>
  <c r="AE3" i="6"/>
  <c r="AJ3" i="6"/>
  <c r="AK3" i="6"/>
  <c r="AD3" i="6"/>
  <c r="AB3" i="6"/>
  <c r="W3" i="6"/>
  <c r="X3" i="6"/>
  <c r="Y3" i="6"/>
  <c r="Z3" i="6"/>
  <c r="V3" i="6"/>
  <c r="Q3" i="6"/>
  <c r="R3" i="6"/>
  <c r="S3" i="6"/>
  <c r="F3" i="6"/>
  <c r="H3" i="6"/>
  <c r="G3" i="6"/>
  <c r="E3" i="6"/>
  <c r="D3" i="6"/>
  <c r="C3" i="6"/>
  <c r="B3" i="6"/>
  <c r="M3" i="9"/>
  <c r="E4" i="9"/>
  <c r="E3" i="9"/>
  <c r="J22" i="9"/>
  <c r="I22" i="9"/>
  <c r="H22" i="9"/>
  <c r="N21" i="9"/>
  <c r="M21" i="9"/>
  <c r="L21" i="9"/>
  <c r="N20" i="9"/>
  <c r="M20" i="9"/>
  <c r="L20" i="9"/>
  <c r="N19" i="9"/>
  <c r="M19" i="9"/>
  <c r="L19" i="9"/>
  <c r="N18" i="9"/>
  <c r="M18" i="9"/>
  <c r="L18" i="9"/>
  <c r="N17" i="9"/>
  <c r="M17" i="9"/>
  <c r="M22" i="9"/>
  <c r="M25" i="9"/>
  <c r="L17" i="9"/>
  <c r="N22" i="9"/>
  <c r="M26" i="9"/>
  <c r="L22" i="9"/>
  <c r="M24" i="9"/>
  <c r="D30" i="5"/>
  <c r="O3" i="6"/>
  <c r="D29" i="5"/>
  <c r="N3" i="6" s="1"/>
</calcChain>
</file>

<file path=xl/sharedStrings.xml><?xml version="1.0" encoding="utf-8"?>
<sst xmlns="http://schemas.openxmlformats.org/spreadsheetml/2006/main" count="478" uniqueCount="361">
  <si>
    <t>学部・研究科</t>
  </si>
  <si>
    <t>学科・専攻・科類</t>
  </si>
  <si>
    <t>学年：</t>
  </si>
  <si>
    <t>氏名：</t>
  </si>
  <si>
    <t>（その他特に記載すべき事項があれば記入。申請時に留学中の場合は本欄に留学先・留学プログラム・留学期間を記入すること）</t>
  </si>
  <si>
    <t>課外／社会活動、性格、特技等について、申請者がアピールしたいことを文章で記入</t>
  </si>
  <si>
    <t>生年月日</t>
    <rPh sb="0" eb="2">
      <t>セイネン</t>
    </rPh>
    <rPh sb="2" eb="4">
      <t>ガッピ</t>
    </rPh>
    <phoneticPr fontId="10"/>
  </si>
  <si>
    <t>性別</t>
    <rPh sb="0" eb="2">
      <t>セイベツ</t>
    </rPh>
    <phoneticPr fontId="10"/>
  </si>
  <si>
    <t>携帯電話番号</t>
    <rPh sb="0" eb="2">
      <t>ケイタイ</t>
    </rPh>
    <rPh sb="2" eb="4">
      <t>デンワ</t>
    </rPh>
    <rPh sb="4" eb="6">
      <t>バンゴウ</t>
    </rPh>
    <phoneticPr fontId="10"/>
  </si>
  <si>
    <t>申請者との関係</t>
    <rPh sb="0" eb="3">
      <t>シンセイシャ</t>
    </rPh>
    <rPh sb="5" eb="7">
      <t>カンケイ</t>
    </rPh>
    <phoneticPr fontId="10"/>
  </si>
  <si>
    <t>氏名</t>
    <rPh sb="0" eb="2">
      <t>シメイ</t>
    </rPh>
    <phoneticPr fontId="10"/>
  </si>
  <si>
    <t>電話番号</t>
    <rPh sb="0" eb="2">
      <t>デンワ</t>
    </rPh>
    <rPh sb="2" eb="4">
      <t>バンゴウ</t>
    </rPh>
    <phoneticPr fontId="10"/>
  </si>
  <si>
    <t>年</t>
    <rPh sb="0" eb="1">
      <t>ネン</t>
    </rPh>
    <phoneticPr fontId="10"/>
  </si>
  <si>
    <t>（他の留学プログラムと併願している場合（予定も含む）は、プログラム名と留学先を記入）</t>
    <phoneticPr fontId="10"/>
  </si>
  <si>
    <t>入進学年月</t>
    <phoneticPr fontId="10"/>
  </si>
  <si>
    <t>月</t>
    <rPh sb="0" eb="1">
      <t>ツキ</t>
    </rPh>
    <phoneticPr fontId="10"/>
  </si>
  <si>
    <t>学年</t>
    <phoneticPr fontId="10"/>
  </si>
  <si>
    <t>内定</t>
    <rPh sb="0" eb="2">
      <t>ナイテイ</t>
    </rPh>
    <phoneticPr fontId="10"/>
  </si>
  <si>
    <t>希望</t>
    <rPh sb="0" eb="2">
      <t>キボウ</t>
    </rPh>
    <phoneticPr fontId="10"/>
  </si>
  <si>
    <t>歳</t>
    <rPh sb="0" eb="1">
      <t>サイ</t>
    </rPh>
    <phoneticPr fontId="10"/>
  </si>
  <si>
    <t>国籍</t>
    <rPh sb="0" eb="2">
      <t>コクセキ</t>
    </rPh>
    <phoneticPr fontId="10"/>
  </si>
  <si>
    <t>日本永住許可
（外国籍の場合）</t>
    <rPh sb="0" eb="2">
      <t>ニホン</t>
    </rPh>
    <rPh sb="2" eb="4">
      <t>エイジュウ</t>
    </rPh>
    <rPh sb="4" eb="6">
      <t>キョカ</t>
    </rPh>
    <rPh sb="8" eb="9">
      <t>ソト</t>
    </rPh>
    <rPh sb="12" eb="14">
      <t>バアイ</t>
    </rPh>
    <phoneticPr fontId="10"/>
  </si>
  <si>
    <t>所属
(学部・研究科)：</t>
    <phoneticPr fontId="10"/>
  </si>
  <si>
    <t>1．氏名</t>
    <phoneticPr fontId="10"/>
  </si>
  <si>
    <t>提出日</t>
    <rPh sb="0" eb="2">
      <t>テイシュツ</t>
    </rPh>
    <rPh sb="2" eb="3">
      <t>ビ</t>
    </rPh>
    <phoneticPr fontId="10"/>
  </si>
  <si>
    <t>パスポート
英語表記</t>
    <rPh sb="6" eb="8">
      <t>エイゴ</t>
    </rPh>
    <rPh sb="8" eb="10">
      <t>ヒョウキ</t>
    </rPh>
    <phoneticPr fontId="10"/>
  </si>
  <si>
    <t>法学部</t>
    <phoneticPr fontId="10"/>
  </si>
  <si>
    <t>医学部</t>
    <phoneticPr fontId="10"/>
  </si>
  <si>
    <t>工学部</t>
    <phoneticPr fontId="10"/>
  </si>
  <si>
    <t>文学部</t>
    <phoneticPr fontId="10"/>
  </si>
  <si>
    <t>理学部</t>
    <phoneticPr fontId="10"/>
  </si>
  <si>
    <t>農学部</t>
    <phoneticPr fontId="10"/>
  </si>
  <si>
    <t>経済学部</t>
    <phoneticPr fontId="10"/>
  </si>
  <si>
    <t>教養学部</t>
    <phoneticPr fontId="10"/>
  </si>
  <si>
    <t>教育学部</t>
    <phoneticPr fontId="10"/>
  </si>
  <si>
    <t>薬学部</t>
    <phoneticPr fontId="10"/>
  </si>
  <si>
    <t>人文社会系研究科</t>
    <phoneticPr fontId="10"/>
  </si>
  <si>
    <t>教育学研究科</t>
    <phoneticPr fontId="10"/>
  </si>
  <si>
    <t>法学政治学研究科</t>
    <phoneticPr fontId="10"/>
  </si>
  <si>
    <t>経済学研究科</t>
    <phoneticPr fontId="10"/>
  </si>
  <si>
    <t>総合文化研究科</t>
    <phoneticPr fontId="10"/>
  </si>
  <si>
    <t>理学系研究科</t>
    <phoneticPr fontId="10"/>
  </si>
  <si>
    <t>工学系研究科</t>
    <phoneticPr fontId="10"/>
  </si>
  <si>
    <t>農学生命科学研究科</t>
    <phoneticPr fontId="10"/>
  </si>
  <si>
    <t>医学系研究科</t>
    <phoneticPr fontId="10"/>
  </si>
  <si>
    <t>薬学系研究科</t>
    <phoneticPr fontId="10"/>
  </si>
  <si>
    <t>数理科学研究科</t>
    <phoneticPr fontId="10"/>
  </si>
  <si>
    <t>情報理工学系研究科</t>
    <phoneticPr fontId="10"/>
  </si>
  <si>
    <t>学際情報学府</t>
    <phoneticPr fontId="10"/>
  </si>
  <si>
    <t>公共政策学教育部</t>
    <phoneticPr fontId="10"/>
  </si>
  <si>
    <t>後輩からの連絡</t>
    <rPh sb="0" eb="2">
      <t>コウハイ</t>
    </rPh>
    <rPh sb="5" eb="7">
      <t>レンラク</t>
    </rPh>
    <phoneticPr fontId="10"/>
  </si>
  <si>
    <t>学部・研究科</t>
    <rPh sb="0" eb="2">
      <t>ガクブ</t>
    </rPh>
    <rPh sb="3" eb="6">
      <t>ケンキュウカ</t>
    </rPh>
    <phoneticPr fontId="10"/>
  </si>
  <si>
    <t>【学部】</t>
    <rPh sb="1" eb="3">
      <t>ガクブ</t>
    </rPh>
    <phoneticPr fontId="10"/>
  </si>
  <si>
    <t>【研究科】</t>
    <rPh sb="1" eb="4">
      <t>ケンキュウカ</t>
    </rPh>
    <phoneticPr fontId="10"/>
  </si>
  <si>
    <t>Faculty of Medicine</t>
    <phoneticPr fontId="21"/>
  </si>
  <si>
    <t>Faculty of Engineering</t>
    <phoneticPr fontId="21"/>
  </si>
  <si>
    <t>Faculty of Letters</t>
    <phoneticPr fontId="21"/>
  </si>
  <si>
    <t>Faculty of Science</t>
    <phoneticPr fontId="21"/>
  </si>
  <si>
    <t>Faculty of Agriculture</t>
    <phoneticPr fontId="21"/>
  </si>
  <si>
    <t>Faculty of Economics</t>
    <phoneticPr fontId="21"/>
  </si>
  <si>
    <t>College of Arts and Sciences</t>
    <phoneticPr fontId="21"/>
  </si>
  <si>
    <t>Faculty of Education</t>
    <phoneticPr fontId="21"/>
  </si>
  <si>
    <t>Faculty of Pharmaceutical Sciences</t>
    <phoneticPr fontId="21"/>
  </si>
  <si>
    <t>Graduate School of Engineering</t>
    <phoneticPr fontId="21"/>
  </si>
  <si>
    <t>Graduate School of Humanities and Sociology</t>
    <phoneticPr fontId="21"/>
  </si>
  <si>
    <t>Graduate School of Education</t>
    <phoneticPr fontId="21"/>
  </si>
  <si>
    <t>Graduate School of Law and Politics</t>
    <phoneticPr fontId="21"/>
  </si>
  <si>
    <t>Graduate School of Economics</t>
    <phoneticPr fontId="21"/>
  </si>
  <si>
    <t>Graduate School of Arts and Sciences</t>
    <phoneticPr fontId="21"/>
  </si>
  <si>
    <t>Graduate School of Science</t>
    <phoneticPr fontId="21"/>
  </si>
  <si>
    <t>Graduate School of Agricultural and Life Sciences</t>
    <phoneticPr fontId="21"/>
  </si>
  <si>
    <t>Graduate School of Medicine</t>
    <phoneticPr fontId="21"/>
  </si>
  <si>
    <t>Graduate School of Pharmaceutical Sciences</t>
    <phoneticPr fontId="21"/>
  </si>
  <si>
    <t>Graduate School of Mathematical Sciences</t>
    <phoneticPr fontId="21"/>
  </si>
  <si>
    <t>Graduate School of Frontier Sciences</t>
    <phoneticPr fontId="21"/>
  </si>
  <si>
    <t>Graduate School of Information Sciences</t>
    <phoneticPr fontId="21"/>
  </si>
  <si>
    <t>Graduate School of Public Policy</t>
    <phoneticPr fontId="21"/>
  </si>
  <si>
    <t>Faculty of Law</t>
    <phoneticPr fontId="21"/>
  </si>
  <si>
    <t>【Faculty】</t>
    <phoneticPr fontId="10"/>
  </si>
  <si>
    <t>【Graduate School】</t>
    <phoneticPr fontId="10"/>
  </si>
  <si>
    <t>英語学部</t>
    <rPh sb="0" eb="2">
      <t>エイゴ</t>
    </rPh>
    <rPh sb="2" eb="4">
      <t>ガクブ</t>
    </rPh>
    <phoneticPr fontId="10"/>
  </si>
  <si>
    <t>漢字</t>
    <rPh sb="0" eb="2">
      <t>カンジ</t>
    </rPh>
    <phoneticPr fontId="10"/>
  </si>
  <si>
    <t>学期</t>
    <rPh sb="0" eb="2">
      <t>ガッキ</t>
    </rPh>
    <phoneticPr fontId="10"/>
  </si>
  <si>
    <t>学部2</t>
    <rPh sb="0" eb="2">
      <t>ガクブ</t>
    </rPh>
    <phoneticPr fontId="10"/>
  </si>
  <si>
    <t>学部1</t>
    <rPh sb="0" eb="2">
      <t>ガクブ</t>
    </rPh>
    <phoneticPr fontId="10"/>
  </si>
  <si>
    <t>学部3</t>
    <rPh sb="0" eb="2">
      <t>ガクブ</t>
    </rPh>
    <phoneticPr fontId="10"/>
  </si>
  <si>
    <t>学部4</t>
    <rPh sb="0" eb="2">
      <t>ガクブ</t>
    </rPh>
    <phoneticPr fontId="10"/>
  </si>
  <si>
    <t>修士1</t>
    <rPh sb="0" eb="2">
      <t>シュウシ</t>
    </rPh>
    <phoneticPr fontId="10"/>
  </si>
  <si>
    <t>修士2</t>
    <rPh sb="0" eb="2">
      <t>シュウシ</t>
    </rPh>
    <phoneticPr fontId="10"/>
  </si>
  <si>
    <t>博士1</t>
    <rPh sb="0" eb="2">
      <t>ハクシ</t>
    </rPh>
    <phoneticPr fontId="10"/>
  </si>
  <si>
    <t>博士2</t>
    <rPh sb="0" eb="2">
      <t>ハクシ</t>
    </rPh>
    <phoneticPr fontId="10"/>
  </si>
  <si>
    <t>博士3</t>
    <rPh sb="0" eb="2">
      <t>ハクシ</t>
    </rPh>
    <phoneticPr fontId="10"/>
  </si>
  <si>
    <t>専門職1</t>
    <rPh sb="0" eb="2">
      <t>センモン</t>
    </rPh>
    <rPh sb="2" eb="3">
      <t>ショク</t>
    </rPh>
    <phoneticPr fontId="10"/>
  </si>
  <si>
    <t>専門職2</t>
    <rPh sb="0" eb="2">
      <t>センモン</t>
    </rPh>
    <rPh sb="2" eb="3">
      <t>ショク</t>
    </rPh>
    <phoneticPr fontId="10"/>
  </si>
  <si>
    <t>専門職3</t>
    <rPh sb="0" eb="2">
      <t>センモン</t>
    </rPh>
    <rPh sb="2" eb="3">
      <t>ショク</t>
    </rPh>
    <phoneticPr fontId="10"/>
  </si>
  <si>
    <t>成績評価係数計算表</t>
    <rPh sb="0" eb="2">
      <t>セイセキ</t>
    </rPh>
    <rPh sb="2" eb="4">
      <t>ヒョウカ</t>
    </rPh>
    <rPh sb="4" eb="6">
      <t>ケイスウ</t>
    </rPh>
    <rPh sb="6" eb="8">
      <t>ケイサン</t>
    </rPh>
    <rPh sb="8" eb="9">
      <t>ヒョウ</t>
    </rPh>
    <phoneticPr fontId="18"/>
  </si>
  <si>
    <t>学部・研究科</t>
    <rPh sb="0" eb="2">
      <t>ガクブ</t>
    </rPh>
    <rPh sb="3" eb="6">
      <t>ケンキュウカ</t>
    </rPh>
    <phoneticPr fontId="18"/>
  </si>
  <si>
    <t>学年</t>
    <rPh sb="0" eb="2">
      <t>ガクネン</t>
    </rPh>
    <phoneticPr fontId="18"/>
  </si>
  <si>
    <t>氏名</t>
    <rPh sb="0" eb="2">
      <t>シメイ</t>
    </rPh>
    <phoneticPr fontId="18"/>
  </si>
  <si>
    <t>※別シートの記入例を参考の上、青色部分を入力してください。成績評価係数が自動計算されます。
・大学学部１年次から応募時に至るまでに修得した成績の平均点（成績評価係数）の算出が求められます。
・大学院学生は、学部と大学院の成績を通算して成績評価係数を算出します。</t>
    <rPh sb="47" eb="49">
      <t>ダイガク</t>
    </rPh>
    <rPh sb="49" eb="51">
      <t>ガクブ</t>
    </rPh>
    <rPh sb="52" eb="54">
      <t>ネンジ</t>
    </rPh>
    <rPh sb="56" eb="58">
      <t>オウボ</t>
    </rPh>
    <rPh sb="58" eb="59">
      <t>ジ</t>
    </rPh>
    <rPh sb="60" eb="61">
      <t>イタ</t>
    </rPh>
    <rPh sb="65" eb="67">
      <t>シュウトク</t>
    </rPh>
    <rPh sb="69" eb="71">
      <t>セイセキ</t>
    </rPh>
    <rPh sb="72" eb="75">
      <t>ヘイキンテン</t>
    </rPh>
    <rPh sb="76" eb="80">
      <t>セイセキヒョウカ</t>
    </rPh>
    <rPh sb="80" eb="82">
      <t>ケイスウ</t>
    </rPh>
    <rPh sb="84" eb="86">
      <t>サンシュツ</t>
    </rPh>
    <rPh sb="87" eb="88">
      <t>モト</t>
    </rPh>
    <rPh sb="99" eb="100">
      <t>ガク</t>
    </rPh>
    <rPh sb="110" eb="112">
      <t>セイセキ</t>
    </rPh>
    <rPh sb="113" eb="115">
      <t>ツウサン</t>
    </rPh>
    <phoneticPr fontId="18"/>
  </si>
  <si>
    <t>学歴</t>
    <rPh sb="0" eb="2">
      <t>ガクレキ</t>
    </rPh>
    <phoneticPr fontId="18"/>
  </si>
  <si>
    <t>学部</t>
    <rPh sb="0" eb="2">
      <t>ガクブ</t>
    </rPh>
    <phoneticPr fontId="18"/>
  </si>
  <si>
    <t>大学</t>
    <rPh sb="0" eb="2">
      <t>ダイガク</t>
    </rPh>
    <phoneticPr fontId="18"/>
  </si>
  <si>
    <t>大学院修士課程
専門職学位課程</t>
    <rPh sb="0" eb="3">
      <t>ダイガクイン</t>
    </rPh>
    <rPh sb="3" eb="5">
      <t>シュウシ</t>
    </rPh>
    <rPh sb="5" eb="7">
      <t>カテイ</t>
    </rPh>
    <rPh sb="8" eb="10">
      <t>センモン</t>
    </rPh>
    <rPh sb="10" eb="11">
      <t>ショク</t>
    </rPh>
    <rPh sb="11" eb="13">
      <t>ガクイ</t>
    </rPh>
    <rPh sb="13" eb="15">
      <t>カテイ</t>
    </rPh>
    <phoneticPr fontId="18"/>
  </si>
  <si>
    <t>大学院</t>
    <rPh sb="0" eb="3">
      <t>ダイガクイン</t>
    </rPh>
    <phoneticPr fontId="18"/>
  </si>
  <si>
    <t>研究科</t>
    <rPh sb="0" eb="3">
      <t>ケンキュウカ</t>
    </rPh>
    <phoneticPr fontId="18"/>
  </si>
  <si>
    <t>大学院博士課程</t>
    <rPh sb="0" eb="3">
      <t>ダイガクイン</t>
    </rPh>
    <rPh sb="3" eb="5">
      <t>ハカセ</t>
    </rPh>
    <rPh sb="5" eb="7">
      <t>カテイ</t>
    </rPh>
    <phoneticPr fontId="18"/>
  </si>
  <si>
    <t>＜大学入学後全学期分＞</t>
    <rPh sb="1" eb="3">
      <t>ダイガク</t>
    </rPh>
    <rPh sb="3" eb="5">
      <t>ニュウガク</t>
    </rPh>
    <rPh sb="5" eb="6">
      <t>ゴ</t>
    </rPh>
    <rPh sb="6" eb="7">
      <t>ゼン</t>
    </rPh>
    <rPh sb="7" eb="9">
      <t>ガッキ</t>
    </rPh>
    <rPh sb="9" eb="10">
      <t>ブン</t>
    </rPh>
    <phoneticPr fontId="18"/>
  </si>
  <si>
    <t>成績評価</t>
    <rPh sb="0" eb="2">
      <t>セイセキ</t>
    </rPh>
    <rPh sb="2" eb="4">
      <t>ヒョウカ</t>
    </rPh>
    <phoneticPr fontId="18"/>
  </si>
  <si>
    <t>①
成績評価
ポイント</t>
    <rPh sb="2" eb="4">
      <t>セイセキ</t>
    </rPh>
    <rPh sb="4" eb="6">
      <t>ヒョウカ</t>
    </rPh>
    <phoneticPr fontId="18"/>
  </si>
  <si>
    <r>
      <t xml:space="preserve">②単位数（成績評価毎の合計）
</t>
    </r>
    <r>
      <rPr>
        <sz val="11"/>
        <color indexed="10"/>
        <rFont val="ＭＳ Ｐゴシック"/>
        <family val="3"/>
        <charset val="128"/>
      </rPr>
      <t>※授業科目数ではありません。</t>
    </r>
    <r>
      <rPr>
        <u/>
        <sz val="11"/>
        <color indexed="10"/>
        <rFont val="ＭＳ Ｐゴシック"/>
        <family val="3"/>
        <charset val="128"/>
      </rPr>
      <t>単位数</t>
    </r>
    <r>
      <rPr>
        <sz val="11"/>
        <color indexed="10"/>
        <rFont val="ＭＳ Ｐゴシック"/>
        <family val="3"/>
        <charset val="128"/>
      </rPr>
      <t>です。</t>
    </r>
    <rPh sb="1" eb="4">
      <t>タンイスウ</t>
    </rPh>
    <rPh sb="5" eb="7">
      <t>セイセキ</t>
    </rPh>
    <rPh sb="7" eb="9">
      <t>ヒョウカ</t>
    </rPh>
    <rPh sb="9" eb="10">
      <t>ゴト</t>
    </rPh>
    <rPh sb="11" eb="13">
      <t>ゴウケイ</t>
    </rPh>
    <phoneticPr fontId="18"/>
  </si>
  <si>
    <t>③ポイント×単位数
（①×②）</t>
    <rPh sb="6" eb="9">
      <t>タンイスウ</t>
    </rPh>
    <phoneticPr fontId="18"/>
  </si>
  <si>
    <t>成績評価
ポイント</t>
    <rPh sb="0" eb="2">
      <t>セイセキ</t>
    </rPh>
    <rPh sb="2" eb="4">
      <t>ヒョウカ</t>
    </rPh>
    <phoneticPr fontId="18"/>
  </si>
  <si>
    <r>
      <t xml:space="preserve">前年度分
</t>
    </r>
    <r>
      <rPr>
        <sz val="11"/>
        <color indexed="10"/>
        <rFont val="ＭＳ Ｐゴシック"/>
        <family val="3"/>
        <charset val="128"/>
      </rPr>
      <t>単位数</t>
    </r>
    <rPh sb="0" eb="3">
      <t>ゼンネンド</t>
    </rPh>
    <rPh sb="3" eb="4">
      <t>ブン</t>
    </rPh>
    <rPh sb="5" eb="8">
      <t>タンイスウ</t>
    </rPh>
    <phoneticPr fontId="18"/>
  </si>
  <si>
    <r>
      <t xml:space="preserve">前年度分
</t>
    </r>
    <r>
      <rPr>
        <sz val="11"/>
        <color indexed="10"/>
        <rFont val="ＭＳ Ｐゴシック"/>
        <family val="3"/>
        <charset val="128"/>
      </rPr>
      <t>ポイント×単位数</t>
    </r>
    <rPh sb="0" eb="3">
      <t>ゼンネンド</t>
    </rPh>
    <rPh sb="3" eb="4">
      <t>ブン</t>
    </rPh>
    <rPh sb="10" eb="13">
      <t>タンイスウ</t>
    </rPh>
    <phoneticPr fontId="18"/>
  </si>
  <si>
    <t>4段階</t>
    <rPh sb="1" eb="3">
      <t>ダンカイ</t>
    </rPh>
    <phoneticPr fontId="18"/>
  </si>
  <si>
    <t>5段階</t>
    <rPh sb="1" eb="3">
      <t>ダンカイ</t>
    </rPh>
    <phoneticPr fontId="18"/>
  </si>
  <si>
    <t>100点満点</t>
    <rPh sb="3" eb="4">
      <t>テン</t>
    </rPh>
    <rPh sb="4" eb="6">
      <t>マンテン</t>
    </rPh>
    <phoneticPr fontId="18"/>
  </si>
  <si>
    <t>修士</t>
    <rPh sb="0" eb="2">
      <t>シュウシ</t>
    </rPh>
    <phoneticPr fontId="18"/>
  </si>
  <si>
    <t>博士</t>
    <rPh sb="0" eb="2">
      <t>ハクシ</t>
    </rPh>
    <phoneticPr fontId="18"/>
  </si>
  <si>
    <t>合計</t>
    <rPh sb="0" eb="2">
      <t>ゴウケイ</t>
    </rPh>
    <phoneticPr fontId="18"/>
  </si>
  <si>
    <t>A</t>
    <phoneticPr fontId="18"/>
  </si>
  <si>
    <t>S</t>
    <phoneticPr fontId="18"/>
  </si>
  <si>
    <t>100-90</t>
    <phoneticPr fontId="18"/>
  </si>
  <si>
    <t>優</t>
    <rPh sb="0" eb="1">
      <t>ユウ</t>
    </rPh>
    <phoneticPr fontId="18"/>
  </si>
  <si>
    <t>A</t>
    <phoneticPr fontId="18"/>
  </si>
  <si>
    <t>B</t>
    <phoneticPr fontId="18"/>
  </si>
  <si>
    <t>89-80</t>
    <phoneticPr fontId="18"/>
  </si>
  <si>
    <t>良</t>
    <rPh sb="0" eb="1">
      <t>リョウ</t>
    </rPh>
    <phoneticPr fontId="18"/>
  </si>
  <si>
    <t>B</t>
    <phoneticPr fontId="18"/>
  </si>
  <si>
    <t>C</t>
    <phoneticPr fontId="18"/>
  </si>
  <si>
    <t>79-70</t>
    <phoneticPr fontId="18"/>
  </si>
  <si>
    <t>可</t>
    <rPh sb="0" eb="1">
      <t>カ</t>
    </rPh>
    <phoneticPr fontId="18"/>
  </si>
  <si>
    <t>C</t>
    <phoneticPr fontId="18"/>
  </si>
  <si>
    <t>D</t>
    <phoneticPr fontId="18"/>
  </si>
  <si>
    <t>69-60</t>
    <phoneticPr fontId="18"/>
  </si>
  <si>
    <t>不可</t>
    <rPh sb="0" eb="2">
      <t>フカ</t>
    </rPh>
    <phoneticPr fontId="18"/>
  </si>
  <si>
    <t>F</t>
    <phoneticPr fontId="18"/>
  </si>
  <si>
    <t>59～</t>
    <phoneticPr fontId="18"/>
  </si>
  <si>
    <t>④成績評価係数
　　　　　　　　申請書に記載→</t>
    <phoneticPr fontId="18"/>
  </si>
  <si>
    <t>前年度成績評価係数</t>
    <rPh sb="0" eb="3">
      <t>ゼンネンド</t>
    </rPh>
    <rPh sb="3" eb="5">
      <t>セイセキ</t>
    </rPh>
    <phoneticPr fontId="18"/>
  </si>
  <si>
    <t>通算</t>
    <rPh sb="0" eb="2">
      <t>ツウサン</t>
    </rPh>
    <phoneticPr fontId="18"/>
  </si>
  <si>
    <t>※小数点第三位が四捨五入されます</t>
    <rPh sb="1" eb="3">
      <t>ショウスウ</t>
    </rPh>
    <rPh sb="3" eb="4">
      <t>テン</t>
    </rPh>
    <rPh sb="4" eb="5">
      <t>ダイ</t>
    </rPh>
    <rPh sb="5" eb="7">
      <t>サンイ</t>
    </rPh>
    <rPh sb="8" eb="12">
      <t>シシャゴニュウ</t>
    </rPh>
    <phoneticPr fontId="18"/>
  </si>
  <si>
    <t>【成績評価係数の算出方法】</t>
    <rPh sb="1" eb="3">
      <t>セイセキ</t>
    </rPh>
    <rPh sb="3" eb="5">
      <t>ヒョウカ</t>
    </rPh>
    <rPh sb="5" eb="7">
      <t>ケイスウ</t>
    </rPh>
    <rPh sb="8" eb="10">
      <t>サンシュツ</t>
    </rPh>
    <rPh sb="10" eb="12">
      <t>ホウホウ</t>
    </rPh>
    <phoneticPr fontId="18"/>
  </si>
  <si>
    <r>
      <t>成績評価係数は、</t>
    </r>
    <r>
      <rPr>
        <u/>
        <sz val="10"/>
        <rFont val="ＭＳ Ｐゴシック"/>
        <family val="3"/>
        <charset val="128"/>
      </rPr>
      <t>成績証明書に基づき</t>
    </r>
    <r>
      <rPr>
        <sz val="10"/>
        <rFont val="ＭＳ Ｐゴシック"/>
        <family val="3"/>
        <charset val="128"/>
      </rPr>
      <t>、次のように算出願います。</t>
    </r>
    <rPh sb="0" eb="2">
      <t>セイセキ</t>
    </rPh>
    <rPh sb="2" eb="4">
      <t>ヒョウカ</t>
    </rPh>
    <rPh sb="4" eb="6">
      <t>ケイスウ</t>
    </rPh>
    <rPh sb="8" eb="10">
      <t>セイセキ</t>
    </rPh>
    <rPh sb="10" eb="13">
      <t>ショウメイショ</t>
    </rPh>
    <rPh sb="14" eb="15">
      <t>モト</t>
    </rPh>
    <rPh sb="18" eb="19">
      <t>ツギ</t>
    </rPh>
    <rPh sb="23" eb="25">
      <t>サンシュツ</t>
    </rPh>
    <rPh sb="25" eb="26">
      <t>ネガ</t>
    </rPh>
    <phoneticPr fontId="18"/>
  </si>
  <si>
    <t>①4段階評価（「優、良、可、不可」など）はそれぞれ（3,2,1,0）という数値に換算します。</t>
    <rPh sb="2" eb="4">
      <t>ダンカイ</t>
    </rPh>
    <rPh sb="4" eb="6">
      <t>ヒョウカ</t>
    </rPh>
    <rPh sb="8" eb="9">
      <t>ユウ</t>
    </rPh>
    <rPh sb="10" eb="11">
      <t>リョウ</t>
    </rPh>
    <rPh sb="12" eb="13">
      <t>カ</t>
    </rPh>
    <rPh sb="14" eb="16">
      <t>フカ</t>
    </rPh>
    <rPh sb="37" eb="39">
      <t>スウチ</t>
    </rPh>
    <rPh sb="40" eb="42">
      <t>カンサン</t>
    </rPh>
    <phoneticPr fontId="18"/>
  </si>
  <si>
    <t>　 5段階評価（「A、B、C、D、F」など）はそれぞれ（3,3,2,1,0）という数値に換算します。</t>
    <rPh sb="3" eb="5">
      <t>ダンカイ</t>
    </rPh>
    <rPh sb="5" eb="7">
      <t>ヒョウカ</t>
    </rPh>
    <rPh sb="41" eb="43">
      <t>スウチ</t>
    </rPh>
    <rPh sb="44" eb="46">
      <t>カンサン</t>
    </rPh>
    <phoneticPr fontId="18"/>
  </si>
  <si>
    <r>
      <t>②成績評価毎に</t>
    </r>
    <r>
      <rPr>
        <u/>
        <sz val="10"/>
        <rFont val="ＭＳ Ｐゴシック"/>
        <family val="3"/>
        <charset val="128"/>
      </rPr>
      <t>単位数（※授業科目数ではありません。単位数です。）</t>
    </r>
    <r>
      <rPr>
        <sz val="10"/>
        <rFont val="ＭＳ Ｐゴシック"/>
        <family val="3"/>
        <charset val="128"/>
      </rPr>
      <t>を数えあげ、単位数欄に入力します。</t>
    </r>
    <rPh sb="1" eb="3">
      <t>セイセキ</t>
    </rPh>
    <rPh sb="3" eb="5">
      <t>ヒョウカ</t>
    </rPh>
    <rPh sb="5" eb="6">
      <t>ゴト</t>
    </rPh>
    <rPh sb="7" eb="10">
      <t>タンイスウ</t>
    </rPh>
    <rPh sb="33" eb="34">
      <t>カゾ</t>
    </rPh>
    <rPh sb="38" eb="41">
      <t>タンイスウ</t>
    </rPh>
    <rPh sb="41" eb="42">
      <t>ラン</t>
    </rPh>
    <rPh sb="43" eb="45">
      <t>ニュウリョク</t>
    </rPh>
    <phoneticPr fontId="18"/>
  </si>
  <si>
    <t>③、④は自動的に計算され表示されるため、すでに入力されている計算式を変えないで下さい。</t>
    <rPh sb="4" eb="7">
      <t>ジドウテキ</t>
    </rPh>
    <rPh sb="8" eb="10">
      <t>ケイサン</t>
    </rPh>
    <rPh sb="12" eb="14">
      <t>ヒョウジ</t>
    </rPh>
    <rPh sb="23" eb="25">
      <t>ニュウリョク</t>
    </rPh>
    <rPh sb="30" eb="32">
      <t>ケイサン</t>
    </rPh>
    <rPh sb="32" eb="33">
      <t>シキ</t>
    </rPh>
    <rPh sb="34" eb="35">
      <t>カ</t>
    </rPh>
    <rPh sb="39" eb="40">
      <t>クダ</t>
    </rPh>
    <phoneticPr fontId="18"/>
  </si>
  <si>
    <t>※成績評価のうち、合格、不合格の２段階評価の場合は、計算に含めないで算出してください。
※成績証明書に記載されているものについて計算してください。成績証明書に記載されていない単位については証明ができないため、計算に含めないでください。</t>
    <rPh sb="1" eb="5">
      <t>セイセキヒョウカ</t>
    </rPh>
    <rPh sb="9" eb="11">
      <t>ゴウカク</t>
    </rPh>
    <rPh sb="17" eb="19">
      <t>ダンカイ</t>
    </rPh>
    <rPh sb="19" eb="21">
      <t>ヒョウカ</t>
    </rPh>
    <rPh sb="22" eb="24">
      <t>バアイ</t>
    </rPh>
    <rPh sb="26" eb="28">
      <t>ケイサン</t>
    </rPh>
    <rPh sb="29" eb="30">
      <t>フク</t>
    </rPh>
    <rPh sb="34" eb="36">
      <t>サンシュツ</t>
    </rPh>
    <rPh sb="45" eb="47">
      <t>セイセキ</t>
    </rPh>
    <rPh sb="47" eb="50">
      <t>ショウメイショ</t>
    </rPh>
    <rPh sb="51" eb="53">
      <t>キサイ</t>
    </rPh>
    <rPh sb="64" eb="66">
      <t>ケイサン</t>
    </rPh>
    <rPh sb="73" eb="75">
      <t>セイセキ</t>
    </rPh>
    <rPh sb="75" eb="78">
      <t>ショウメイショ</t>
    </rPh>
    <rPh sb="79" eb="81">
      <t>キサイ</t>
    </rPh>
    <rPh sb="87" eb="89">
      <t>タンイ</t>
    </rPh>
    <rPh sb="94" eb="96">
      <t>ショウメイ</t>
    </rPh>
    <rPh sb="104" eb="106">
      <t>ケイサン</t>
    </rPh>
    <rPh sb="107" eb="108">
      <t>フク</t>
    </rPh>
    <phoneticPr fontId="18"/>
  </si>
  <si>
    <t>（参考）
計算式：
　［(「評価ポイント３の単位数」×３)＋(「評価ポイント２の単位数」×２)＋(「評価ポイント１の単位数」×１)＋(「評価ポイント０の単位数」×０) ］÷総登録単位数</t>
    <rPh sb="1" eb="3">
      <t>サンコウ</t>
    </rPh>
    <rPh sb="5" eb="7">
      <t>ケイサン</t>
    </rPh>
    <rPh sb="7" eb="8">
      <t>シキ</t>
    </rPh>
    <rPh sb="86" eb="87">
      <t>ソウ</t>
    </rPh>
    <rPh sb="87" eb="89">
      <t>トウロク</t>
    </rPh>
    <rPh sb="89" eb="92">
      <t>タンイスウ</t>
    </rPh>
    <phoneticPr fontId="18"/>
  </si>
  <si>
    <t>フリガナ</t>
    <phoneticPr fontId="10"/>
  </si>
  <si>
    <t>　※「成績評価係数計算表」より自動反映</t>
    <rPh sb="15" eb="17">
      <t>ジドウ</t>
    </rPh>
    <rPh sb="17" eb="19">
      <t>ハンエイ</t>
    </rPh>
    <phoneticPr fontId="10"/>
  </si>
  <si>
    <t>Ａ１</t>
    <phoneticPr fontId="10"/>
  </si>
  <si>
    <t>Ａ２</t>
    <phoneticPr fontId="10"/>
  </si>
  <si>
    <t>Ｓ１</t>
    <phoneticPr fontId="10"/>
  </si>
  <si>
    <t>Ｓ２</t>
    <phoneticPr fontId="10"/>
  </si>
  <si>
    <t>Ｗ</t>
    <phoneticPr fontId="10"/>
  </si>
  <si>
    <t>←学科・専攻・科類は直接入力</t>
    <rPh sb="1" eb="3">
      <t>ガッカ</t>
    </rPh>
    <rPh sb="4" eb="6">
      <t>センコウ</t>
    </rPh>
    <rPh sb="7" eb="8">
      <t>カ</t>
    </rPh>
    <rPh sb="8" eb="9">
      <t>ルイ</t>
    </rPh>
    <rPh sb="10" eb="12">
      <t>チョクセツ</t>
    </rPh>
    <rPh sb="12" eb="14">
      <t>ニュウリョク</t>
    </rPh>
    <phoneticPr fontId="10"/>
  </si>
  <si>
    <t>携帯</t>
    <rPh sb="0" eb="2">
      <t>ケイタイ</t>
    </rPh>
    <phoneticPr fontId="6"/>
  </si>
  <si>
    <t>E-mail</t>
  </si>
  <si>
    <t>申請書に自動反映↑</t>
    <rPh sb="4" eb="6">
      <t>ジドウ</t>
    </rPh>
    <rPh sb="6" eb="8">
      <t>ハンエイ</t>
    </rPh>
    <phoneticPr fontId="18"/>
  </si>
  <si>
    <t>Graduate School of Interdisciplinary Information Studies</t>
    <phoneticPr fontId="21"/>
  </si>
  <si>
    <t>現在と同じ</t>
    <rPh sb="0" eb="2">
      <t>ゲンザイ</t>
    </rPh>
    <rPh sb="3" eb="4">
      <t>オナ</t>
    </rPh>
    <phoneticPr fontId="10"/>
  </si>
  <si>
    <t>学年</t>
    <rPh sb="0" eb="2">
      <t>ガクネン</t>
    </rPh>
    <phoneticPr fontId="10"/>
  </si>
  <si>
    <t>B1</t>
    <phoneticPr fontId="10"/>
  </si>
  <si>
    <t>B2</t>
    <phoneticPr fontId="10"/>
  </si>
  <si>
    <t>B3</t>
  </si>
  <si>
    <t>B4</t>
  </si>
  <si>
    <t>M1</t>
    <phoneticPr fontId="10"/>
  </si>
  <si>
    <t>M2</t>
    <phoneticPr fontId="10"/>
  </si>
  <si>
    <t>D1</t>
    <phoneticPr fontId="10"/>
  </si>
  <si>
    <t>D2</t>
    <phoneticPr fontId="10"/>
  </si>
  <si>
    <t>D3</t>
    <phoneticPr fontId="10"/>
  </si>
  <si>
    <t>英語学年</t>
    <rPh sb="0" eb="2">
      <t>エイゴ</t>
    </rPh>
    <rPh sb="2" eb="4">
      <t>ガクネン</t>
    </rPh>
    <phoneticPr fontId="10"/>
  </si>
  <si>
    <t>年</t>
    <rPh sb="0" eb="1">
      <t>ネン</t>
    </rPh>
    <phoneticPr fontId="10"/>
  </si>
  <si>
    <t>月</t>
    <rPh sb="0" eb="1">
      <t>ツキ</t>
    </rPh>
    <phoneticPr fontId="10"/>
  </si>
  <si>
    <t>Pr1</t>
  </si>
  <si>
    <t>Pr2</t>
  </si>
  <si>
    <t>Pr3</t>
  </si>
  <si>
    <t>3．本人の連絡先</t>
    <phoneticPr fontId="10"/>
  </si>
  <si>
    <t>5．現在の
所属・学年</t>
    <phoneticPr fontId="10"/>
  </si>
  <si>
    <t>国費留学生か？</t>
    <rPh sb="0" eb="2">
      <t>コクヒ</t>
    </rPh>
    <rPh sb="2" eb="5">
      <t>リュウガクセイ</t>
    </rPh>
    <phoneticPr fontId="10"/>
  </si>
  <si>
    <t>年齢(自動)</t>
    <rPh sb="0" eb="2">
      <t>ネンレイ</t>
    </rPh>
    <rPh sb="3" eb="5">
      <t>ジドウ</t>
    </rPh>
    <phoneticPr fontId="10"/>
  </si>
  <si>
    <t>年</t>
    <rPh sb="0" eb="1">
      <t>ネン</t>
    </rPh>
    <phoneticPr fontId="10"/>
  </si>
  <si>
    <t>日本</t>
    <rPh sb="0" eb="2">
      <t>ニホン</t>
    </rPh>
    <phoneticPr fontId="10"/>
  </si>
  <si>
    <t>使用言語</t>
    <rPh sb="0" eb="2">
      <t>シヨウ</t>
    </rPh>
    <rPh sb="2" eb="4">
      <t>ゲンゴ</t>
    </rPh>
    <phoneticPr fontId="10"/>
  </si>
  <si>
    <t>第一希望校</t>
    <rPh sb="0" eb="2">
      <t>ダイイチ</t>
    </rPh>
    <rPh sb="2" eb="4">
      <t>キボウ</t>
    </rPh>
    <rPh sb="4" eb="5">
      <t>コウ</t>
    </rPh>
    <phoneticPr fontId="10"/>
  </si>
  <si>
    <t>第二希望校</t>
    <rPh sb="0" eb="1">
      <t>ダイ</t>
    </rPh>
    <rPh sb="1" eb="2">
      <t>ニ</t>
    </rPh>
    <rPh sb="2" eb="4">
      <t>キボウ</t>
    </rPh>
    <rPh sb="4" eb="5">
      <t>コウ</t>
    </rPh>
    <phoneticPr fontId="10"/>
  </si>
  <si>
    <t>第三希望校</t>
    <rPh sb="0" eb="1">
      <t>ダイ</t>
    </rPh>
    <rPh sb="1" eb="2">
      <t>サン</t>
    </rPh>
    <rPh sb="2" eb="4">
      <t>キボウ</t>
    </rPh>
    <rPh sb="4" eb="5">
      <t>コウ</t>
    </rPh>
    <phoneticPr fontId="10"/>
  </si>
  <si>
    <t>S</t>
    <phoneticPr fontId="10"/>
  </si>
  <si>
    <t>W</t>
    <phoneticPr fontId="10"/>
  </si>
  <si>
    <t>性別</t>
    <rPh sb="0" eb="2">
      <t>セイベツ</t>
    </rPh>
    <phoneticPr fontId="18"/>
  </si>
  <si>
    <t>所属学部・研究科</t>
    <rPh sb="0" eb="2">
      <t>ショゾク</t>
    </rPh>
    <rPh sb="2" eb="4">
      <t>ガクブ</t>
    </rPh>
    <rPh sb="5" eb="8">
      <t>ケンキュウカ</t>
    </rPh>
    <phoneticPr fontId="18"/>
  </si>
  <si>
    <t>学科・専攻・科類</t>
    <rPh sb="0" eb="2">
      <t>ガッカ</t>
    </rPh>
    <rPh sb="3" eb="5">
      <t>センコウ</t>
    </rPh>
    <rPh sb="6" eb="7">
      <t>カ</t>
    </rPh>
    <rPh sb="7" eb="8">
      <t>ルイ</t>
    </rPh>
    <phoneticPr fontId="18"/>
  </si>
  <si>
    <t>R</t>
    <phoneticPr fontId="10"/>
  </si>
  <si>
    <t>L</t>
    <phoneticPr fontId="10"/>
  </si>
  <si>
    <t>T</t>
    <phoneticPr fontId="10"/>
  </si>
  <si>
    <t>英語スコア
提出不要
理由</t>
    <rPh sb="0" eb="2">
      <t>エイゴ</t>
    </rPh>
    <rPh sb="6" eb="8">
      <t>テイシュツ</t>
    </rPh>
    <rPh sb="8" eb="10">
      <t>フヨウ</t>
    </rPh>
    <rPh sb="11" eb="13">
      <t>リユウ</t>
    </rPh>
    <phoneticPr fontId="10"/>
  </si>
  <si>
    <t>英語以外の言語の試験スコア等</t>
    <rPh sb="0" eb="2">
      <t>エイゴ</t>
    </rPh>
    <rPh sb="2" eb="4">
      <t>イガイ</t>
    </rPh>
    <rPh sb="5" eb="7">
      <t>ゲンゴ</t>
    </rPh>
    <rPh sb="8" eb="10">
      <t>シケン</t>
    </rPh>
    <rPh sb="13" eb="14">
      <t>ナド</t>
    </rPh>
    <phoneticPr fontId="10"/>
  </si>
  <si>
    <t>　受験年月日</t>
    <rPh sb="1" eb="3">
      <t>ジュケン</t>
    </rPh>
    <rPh sb="3" eb="6">
      <t>ネンガッピ</t>
    </rPh>
    <phoneticPr fontId="10"/>
  </si>
  <si>
    <t>氏名（漢字）</t>
    <rPh sb="0" eb="2">
      <t>シメイ</t>
    </rPh>
    <rPh sb="3" eb="5">
      <t>カンジ</t>
    </rPh>
    <phoneticPr fontId="18"/>
  </si>
  <si>
    <t>氏名（フリガナ）</t>
    <rPh sb="0" eb="2">
      <t>シメイ</t>
    </rPh>
    <phoneticPr fontId="10"/>
  </si>
  <si>
    <t>パスポート英語表記</t>
    <rPh sb="5" eb="7">
      <t>エイゴ</t>
    </rPh>
    <rPh sb="7" eb="9">
      <t>ヒョウキ</t>
    </rPh>
    <phoneticPr fontId="18"/>
  </si>
  <si>
    <t>日本永住許可
（外国籍の場合）</t>
    <rPh sb="0" eb="2">
      <t>ニホン</t>
    </rPh>
    <rPh sb="2" eb="4">
      <t>エイジュウ</t>
    </rPh>
    <rPh sb="4" eb="6">
      <t>キョカ</t>
    </rPh>
    <rPh sb="8" eb="11">
      <t>ガイコクセキ</t>
    </rPh>
    <rPh sb="12" eb="14">
      <t>バアイ</t>
    </rPh>
    <phoneticPr fontId="5"/>
  </si>
  <si>
    <t>国費留学生か</t>
    <rPh sb="0" eb="2">
      <t>コクヒ</t>
    </rPh>
    <rPh sb="2" eb="5">
      <t>リュウガクセイ</t>
    </rPh>
    <phoneticPr fontId="10"/>
  </si>
  <si>
    <t>年齢</t>
    <rPh sb="0" eb="2">
      <t>ネンレイ</t>
    </rPh>
    <phoneticPr fontId="10"/>
  </si>
  <si>
    <t>入進学年</t>
    <rPh sb="0" eb="3">
      <t>ニュウシンガク</t>
    </rPh>
    <rPh sb="3" eb="4">
      <t>ネン</t>
    </rPh>
    <phoneticPr fontId="10"/>
  </si>
  <si>
    <t>入進学月</t>
    <rPh sb="0" eb="3">
      <t>ニュウシンガク</t>
    </rPh>
    <rPh sb="3" eb="4">
      <t>ゲツ</t>
    </rPh>
    <phoneticPr fontId="10"/>
  </si>
  <si>
    <t>現在の所属・学年</t>
    <rPh sb="0" eb="2">
      <t>ゲンザイ</t>
    </rPh>
    <rPh sb="3" eb="5">
      <t>ショゾク</t>
    </rPh>
    <rPh sb="6" eb="8">
      <t>ガクネン</t>
    </rPh>
    <phoneticPr fontId="18"/>
  </si>
  <si>
    <t>状態</t>
    <rPh sb="0" eb="2">
      <t>ジョウタイ</t>
    </rPh>
    <phoneticPr fontId="10"/>
  </si>
  <si>
    <t>教養学部</t>
  </si>
  <si>
    <t>Total</t>
    <phoneticPr fontId="10"/>
  </si>
  <si>
    <t>IELTS</t>
    <phoneticPr fontId="10"/>
  </si>
  <si>
    <t>東大　太郎</t>
    <rPh sb="0" eb="2">
      <t>トウダイ</t>
    </rPh>
    <rPh sb="3" eb="5">
      <t>タロウ</t>
    </rPh>
    <phoneticPr fontId="10"/>
  </si>
  <si>
    <t>成績
評価係数</t>
    <rPh sb="0" eb="2">
      <t>セイセキ</t>
    </rPh>
    <rPh sb="3" eb="5">
      <t>ヒョウカ</t>
    </rPh>
    <rPh sb="5" eb="7">
      <t>ケイスウ</t>
    </rPh>
    <phoneticPr fontId="6"/>
  </si>
  <si>
    <t>語学</t>
    <rPh sb="0" eb="2">
      <t>ゴガク</t>
    </rPh>
    <phoneticPr fontId="10"/>
  </si>
  <si>
    <t>IELTS</t>
    <phoneticPr fontId="10"/>
  </si>
  <si>
    <t>併願状況</t>
    <rPh sb="0" eb="2">
      <t>ヘイガン</t>
    </rPh>
    <rPh sb="2" eb="4">
      <t>ジョウキョウ</t>
    </rPh>
    <phoneticPr fontId="10"/>
  </si>
  <si>
    <t>個人情報の確認</t>
    <rPh sb="0" eb="2">
      <t>コジン</t>
    </rPh>
    <rPh sb="2" eb="4">
      <t>ジョウホウ</t>
    </rPh>
    <rPh sb="5" eb="7">
      <t>カクニン</t>
    </rPh>
    <phoneticPr fontId="10"/>
  </si>
  <si>
    <t>特記事項</t>
    <rPh sb="0" eb="2">
      <t>トッキ</t>
    </rPh>
    <rPh sb="2" eb="4">
      <t>ジコウ</t>
    </rPh>
    <phoneticPr fontId="10"/>
  </si>
  <si>
    <t>本人の連絡先</t>
    <rPh sb="0" eb="2">
      <t>ホンニン</t>
    </rPh>
    <rPh sb="3" eb="6">
      <t>レンラクサキ</t>
    </rPh>
    <phoneticPr fontId="10"/>
  </si>
  <si>
    <t>TOEFL　iBT</t>
    <phoneticPr fontId="10"/>
  </si>
  <si>
    <t>TOEFL iBT受験年月日</t>
    <rPh sb="9" eb="11">
      <t>ジュケン</t>
    </rPh>
    <rPh sb="11" eb="14">
      <t>ネンガッピ</t>
    </rPh>
    <phoneticPr fontId="10"/>
  </si>
  <si>
    <t>IELTS受験年月日</t>
    <rPh sb="5" eb="7">
      <t>ジュケン</t>
    </rPh>
    <rPh sb="7" eb="10">
      <t>ネンガッピ</t>
    </rPh>
    <phoneticPr fontId="10"/>
  </si>
  <si>
    <t>大学入学後全学期</t>
    <rPh sb="0" eb="2">
      <t>ダイガク</t>
    </rPh>
    <rPh sb="2" eb="4">
      <t>ニュウガク</t>
    </rPh>
    <rPh sb="4" eb="5">
      <t>ゴ</t>
    </rPh>
    <rPh sb="5" eb="6">
      <t>ゼン</t>
    </rPh>
    <rPh sb="6" eb="8">
      <t>ガッキ</t>
    </rPh>
    <phoneticPr fontId="10"/>
  </si>
  <si>
    <t>前年度</t>
    <rPh sb="0" eb="3">
      <t>ゼンネンド</t>
    </rPh>
    <phoneticPr fontId="10"/>
  </si>
  <si>
    <t>前年度</t>
    <rPh sb="0" eb="3">
      <t>ゼンネンド</t>
    </rPh>
    <phoneticPr fontId="18"/>
  </si>
  <si>
    <t>基本情報</t>
    <rPh sb="0" eb="2">
      <t>キホン</t>
    </rPh>
    <rPh sb="2" eb="4">
      <t>ジョウホウ</t>
    </rPh>
    <phoneticPr fontId="10"/>
  </si>
  <si>
    <t>国籍</t>
    <rPh sb="0" eb="2">
      <t>コクセキ</t>
    </rPh>
    <phoneticPr fontId="10"/>
  </si>
  <si>
    <t>大学入学後全学期</t>
    <rPh sb="0" eb="2">
      <t>ダイガク</t>
    </rPh>
    <rPh sb="2" eb="4">
      <t>ニュウガク</t>
    </rPh>
    <rPh sb="4" eb="5">
      <t>ゴ</t>
    </rPh>
    <rPh sb="5" eb="6">
      <t>ゼン</t>
    </rPh>
    <rPh sb="6" eb="8">
      <t>ガッキ</t>
    </rPh>
    <phoneticPr fontId="6"/>
  </si>
  <si>
    <t>TOEFL</t>
    <phoneticPr fontId="10"/>
  </si>
  <si>
    <t>英語スコアが
提出不要の場合の理由</t>
    <rPh sb="0" eb="2">
      <t>エイゴ</t>
    </rPh>
    <rPh sb="9" eb="11">
      <t>フヨウ</t>
    </rPh>
    <rPh sb="12" eb="14">
      <t>バアイ</t>
    </rPh>
    <rPh sb="15" eb="17">
      <t>リユウ</t>
    </rPh>
    <phoneticPr fontId="10"/>
  </si>
  <si>
    <t>TOEFL/IELTS</t>
    <phoneticPr fontId="10"/>
  </si>
  <si>
    <t>TOEFL/IELTS以外の英語スコア</t>
    <rPh sb="11" eb="13">
      <t>イガイ</t>
    </rPh>
    <rPh sb="14" eb="16">
      <t>エイゴ</t>
    </rPh>
    <phoneticPr fontId="10"/>
  </si>
  <si>
    <t>英語状態</t>
    <rPh sb="0" eb="2">
      <t>エイゴ</t>
    </rPh>
    <rPh sb="2" eb="4">
      <t>ジョウタイ</t>
    </rPh>
    <phoneticPr fontId="10"/>
  </si>
  <si>
    <t>Same as current</t>
  </si>
  <si>
    <t>Tentatively offered</t>
  </si>
  <si>
    <t>Requested</t>
  </si>
  <si>
    <t>スコア提出不要理由</t>
    <rPh sb="3" eb="5">
      <t>テイシュツ</t>
    </rPh>
    <rPh sb="5" eb="7">
      <t>フヨウ</t>
    </rPh>
    <rPh sb="7" eb="9">
      <t>リユウ</t>
    </rPh>
    <phoneticPr fontId="10"/>
  </si>
  <si>
    <t>B5</t>
  </si>
  <si>
    <t>学部5</t>
    <rPh sb="0" eb="2">
      <t>ガクブ</t>
    </rPh>
    <phoneticPr fontId="10"/>
  </si>
  <si>
    <t>B6</t>
  </si>
  <si>
    <t>学部6</t>
    <rPh sb="0" eb="2">
      <t>ガクブ</t>
    </rPh>
    <phoneticPr fontId="10"/>
  </si>
  <si>
    <t>D4</t>
  </si>
  <si>
    <t>博士4</t>
    <rPh sb="0" eb="2">
      <t>ハクシ</t>
    </rPh>
    <phoneticPr fontId="10"/>
  </si>
  <si>
    <t>＜前年度分＞</t>
    <rPh sb="1" eb="2">
      <t>マエ</t>
    </rPh>
    <rPh sb="2" eb="4">
      <t>ネンド</t>
    </rPh>
    <rPh sb="4" eb="5">
      <t>ブン</t>
    </rPh>
    <phoneticPr fontId="18"/>
  </si>
  <si>
    <r>
      <t>　　</t>
    </r>
    <r>
      <rPr>
        <sz val="14"/>
        <color theme="1"/>
        <rFont val="ＭＳ 明朝"/>
        <family val="1"/>
        <charset val="128"/>
      </rPr>
      <t>申請者</t>
    </r>
    <r>
      <rPr>
        <u/>
        <sz val="10"/>
        <color theme="1"/>
        <rFont val="ＭＳ 明朝"/>
        <family val="1"/>
        <charset val="128"/>
      </rPr>
      <t>　学生氏名　　　　　　　　　　　　　　　　　　                      　　　　　　　　　　　</t>
    </r>
    <phoneticPr fontId="10"/>
  </si>
  <si>
    <t>所属
(学部・研究科)：</t>
    <phoneticPr fontId="10"/>
  </si>
  <si>
    <t>※本枠内に収まる範囲内で記載すること（ﾌｫﾝﾄｻｲｽﾞは12pt以上とする）。設定を変更しないこと。</t>
    <phoneticPr fontId="10"/>
  </si>
  <si>
    <t>学歴、職歴等（高等学校以降を箇条書きで記入）、また
海外滞在歴があればその国名・時期・目的を記入　※年号は西暦で統一すること。</t>
    <phoneticPr fontId="10"/>
  </si>
  <si>
    <t>　※本枠内に収まる範囲内で記載すること（ﾌｫﾝﾄｻｲｽﾞは12pt以上とする）。設定を変更しないこと。</t>
    <phoneticPr fontId="10"/>
  </si>
  <si>
    <r>
      <t>派遣時所属部局担当者</t>
    </r>
    <r>
      <rPr>
        <u/>
        <sz val="10"/>
        <color theme="1"/>
        <rFont val="ＭＳ 明朝"/>
        <family val="1"/>
        <charset val="128"/>
      </rPr>
      <t>　所属／職／氏名　　　　　　　　　　　　　　　　　　　　　　　　　　　　　　　　　　　　　</t>
    </r>
    <phoneticPr fontId="10"/>
  </si>
  <si>
    <t>2．基本情報</t>
    <phoneticPr fontId="10"/>
  </si>
  <si>
    <t>英語スコア（TOEFL,IELTS以外）English test scores other than TOEFL or IELTS</t>
    <rPh sb="0" eb="2">
      <t>エイゴ</t>
    </rPh>
    <rPh sb="17" eb="19">
      <t>イガイ</t>
    </rPh>
    <phoneticPr fontId="10"/>
  </si>
  <si>
    <t>〒</t>
    <phoneticPr fontId="10"/>
  </si>
  <si>
    <t>【第一希望】
プログラムコード</t>
    <phoneticPr fontId="10"/>
  </si>
  <si>
    <t>期間</t>
    <phoneticPr fontId="10"/>
  </si>
  <si>
    <t>【第二希望】
プログラムコード</t>
    <rPh sb="2" eb="3">
      <t>ニ</t>
    </rPh>
    <phoneticPr fontId="10"/>
  </si>
  <si>
    <t>【第三希望】
プログラムコード</t>
    <rPh sb="2" eb="3">
      <t>サン</t>
    </rPh>
    <phoneticPr fontId="10"/>
  </si>
  <si>
    <t>期間</t>
    <phoneticPr fontId="10"/>
  </si>
  <si>
    <t>（次のページへ続く）</t>
    <phoneticPr fontId="10"/>
  </si>
  <si>
    <t>（次のページへ続く）</t>
    <phoneticPr fontId="10"/>
  </si>
  <si>
    <t>希望プログラム</t>
    <phoneticPr fontId="10"/>
  </si>
  <si>
    <t>【第一希望】</t>
    <phoneticPr fontId="10"/>
  </si>
  <si>
    <t>希望プログラム</t>
    <rPh sb="0" eb="2">
      <t>キボウ</t>
    </rPh>
    <phoneticPr fontId="10"/>
  </si>
  <si>
    <t>第1希望プログラムコード</t>
    <phoneticPr fontId="10"/>
  </si>
  <si>
    <t>第2希望プログラムコード</t>
    <phoneticPr fontId="10"/>
  </si>
  <si>
    <t>第3希望プログラムコード</t>
    <rPh sb="0" eb="1">
      <t>ダイ</t>
    </rPh>
    <rPh sb="2" eb="4">
      <t>キボウ</t>
    </rPh>
    <phoneticPr fontId="10"/>
  </si>
  <si>
    <t>4．家族等関係者
の連絡先</t>
    <phoneticPr fontId="10"/>
  </si>
  <si>
    <t>住所</t>
    <phoneticPr fontId="10"/>
  </si>
  <si>
    <t>住所</t>
    <phoneticPr fontId="10"/>
  </si>
  <si>
    <t>日</t>
    <rPh sb="0" eb="1">
      <t>ニチ</t>
    </rPh>
    <phoneticPr fontId="10"/>
  </si>
  <si>
    <t>短期プログラム英語一覧</t>
    <rPh sb="0" eb="2">
      <t>タンキ</t>
    </rPh>
    <rPh sb="7" eb="9">
      <t>エイゴ</t>
    </rPh>
    <rPh sb="9" eb="11">
      <t>イチラン</t>
    </rPh>
    <phoneticPr fontId="8"/>
  </si>
  <si>
    <t>短期プログラム一覧</t>
    <rPh sb="0" eb="2">
      <t>タンキ</t>
    </rPh>
    <rPh sb="7" eb="9">
      <t>イチラン</t>
    </rPh>
    <phoneticPr fontId="8"/>
  </si>
  <si>
    <t>例）TOEIC 800点 英検1級</t>
    <rPh sb="0" eb="1">
      <t>レイ</t>
    </rPh>
    <rPh sb="11" eb="12">
      <t>テン</t>
    </rPh>
    <rPh sb="13" eb="15">
      <t>エイケン</t>
    </rPh>
    <rPh sb="16" eb="17">
      <t>キュウ</t>
    </rPh>
    <phoneticPr fontId="11"/>
  </si>
  <si>
    <t>Yes</t>
  </si>
  <si>
    <t>No</t>
  </si>
  <si>
    <t>【第二希望】</t>
    <phoneticPr fontId="10"/>
  </si>
  <si>
    <t>【第三希望】</t>
    <rPh sb="2" eb="3">
      <t>サン</t>
    </rPh>
    <phoneticPr fontId="10"/>
  </si>
  <si>
    <t>男</t>
  </si>
  <si>
    <t>新領域創成科学研究科</t>
    <phoneticPr fontId="10"/>
  </si>
  <si>
    <t>（紙媒体の書類には、署名または記名捺印する）</t>
    <rPh sb="1" eb="2">
      <t>カミ</t>
    </rPh>
    <rPh sb="2" eb="4">
      <t>バイタイ</t>
    </rPh>
    <rPh sb="5" eb="7">
      <t>ショルイ</t>
    </rPh>
    <rPh sb="10" eb="12">
      <t>ショメイ</t>
    </rPh>
    <rPh sb="15" eb="17">
      <t>キメイ</t>
    </rPh>
    <rPh sb="17" eb="19">
      <t>ナツイン</t>
    </rPh>
    <phoneticPr fontId="10"/>
  </si>
  <si>
    <t>08031459782</t>
    <phoneticPr fontId="10"/>
  </si>
  <si>
    <t>　　　　年　　月　　日</t>
    <phoneticPr fontId="10"/>
  </si>
  <si>
    <t>〒</t>
    <phoneticPr fontId="10"/>
  </si>
  <si>
    <t>E-mail（携帯不可・同プログラム参加学生と交換して問題ないもの）</t>
    <rPh sb="12" eb="13">
      <t>ドウ</t>
    </rPh>
    <rPh sb="18" eb="20">
      <t>サンカ</t>
    </rPh>
    <rPh sb="20" eb="22">
      <t>ガクセイ</t>
    </rPh>
    <rPh sb="23" eb="25">
      <t>コウカン</t>
    </rPh>
    <rPh sb="27" eb="29">
      <t>モンダイ</t>
    </rPh>
    <phoneticPr fontId="10"/>
  </si>
  <si>
    <t>nobinobi@gmail.todai</t>
  </si>
  <si>
    <t>〒113-0001</t>
    <phoneticPr fontId="10"/>
  </si>
  <si>
    <t>東京都文京区本郷5-24-5</t>
    <phoneticPr fontId="10"/>
  </si>
  <si>
    <t>東大　花子</t>
    <phoneticPr fontId="10"/>
  </si>
  <si>
    <t>母</t>
    <phoneticPr fontId="10"/>
  </si>
  <si>
    <t>03-4678-1234</t>
    <phoneticPr fontId="10"/>
  </si>
  <si>
    <t>〒113-0033</t>
    <phoneticPr fontId="10"/>
  </si>
  <si>
    <t>東京都文京区本郷3-4-7</t>
    <phoneticPr fontId="10"/>
  </si>
  <si>
    <t>YES</t>
    <phoneticPr fontId="10"/>
  </si>
  <si>
    <t>参加決定後に「過去の参加者と連絡を取って話を聞きたい」という学生からの
依頼があった場合、本学からその学生にあなたの氏名・メールアドレスを教えてよいですか?　</t>
    <phoneticPr fontId="10"/>
  </si>
  <si>
    <t>トウダイ　タロウ</t>
    <phoneticPr fontId="10"/>
  </si>
  <si>
    <t>TODAI TARO</t>
    <phoneticPr fontId="10"/>
  </si>
  <si>
    <t>教養学部</t>
    <rPh sb="0" eb="2">
      <t>キョウヨウ</t>
    </rPh>
    <rPh sb="2" eb="4">
      <t>ガクブ</t>
    </rPh>
    <phoneticPr fontId="10"/>
  </si>
  <si>
    <t>←学科・専攻・科類はプルダウン</t>
    <rPh sb="1" eb="3">
      <t>ガッカ</t>
    </rPh>
    <rPh sb="4" eb="6">
      <t>センコウ</t>
    </rPh>
    <rPh sb="7" eb="9">
      <t>カルイ</t>
    </rPh>
    <phoneticPr fontId="10"/>
  </si>
  <si>
    <t>①ANU</t>
    <phoneticPr fontId="10"/>
  </si>
  <si>
    <t>【Program Code】Go Global Gateway Winter Program</t>
    <phoneticPr fontId="10"/>
  </si>
  <si>
    <t>【プログラムコード】Go Global Gateway ウィンタープログラム</t>
    <phoneticPr fontId="10"/>
  </si>
  <si>
    <t>科類</t>
    <rPh sb="0" eb="2">
      <t>カルイ</t>
    </rPh>
    <phoneticPr fontId="10"/>
  </si>
  <si>
    <t>文科一類</t>
    <rPh sb="0" eb="2">
      <t>ブンカ</t>
    </rPh>
    <rPh sb="2" eb="3">
      <t>イッ</t>
    </rPh>
    <rPh sb="3" eb="4">
      <t>タグイ</t>
    </rPh>
    <phoneticPr fontId="10"/>
  </si>
  <si>
    <t>文科二類</t>
    <rPh sb="0" eb="2">
      <t>ブンカ</t>
    </rPh>
    <rPh sb="2" eb="3">
      <t>ニ</t>
    </rPh>
    <rPh sb="3" eb="4">
      <t>タグイ</t>
    </rPh>
    <phoneticPr fontId="10"/>
  </si>
  <si>
    <t>文科三類</t>
    <rPh sb="0" eb="2">
      <t>ブンカ</t>
    </rPh>
    <rPh sb="2" eb="3">
      <t>サン</t>
    </rPh>
    <rPh sb="3" eb="4">
      <t>タグイ</t>
    </rPh>
    <phoneticPr fontId="10"/>
  </si>
  <si>
    <t>理科一類</t>
    <rPh sb="0" eb="2">
      <t>リカ</t>
    </rPh>
    <rPh sb="2" eb="4">
      <t>イチルイ</t>
    </rPh>
    <phoneticPr fontId="10"/>
  </si>
  <si>
    <t>理科二類</t>
    <rPh sb="0" eb="2">
      <t>リカ</t>
    </rPh>
    <rPh sb="2" eb="4">
      <t>ニルイ</t>
    </rPh>
    <phoneticPr fontId="10"/>
  </si>
  <si>
    <t>理科三類</t>
    <rPh sb="0" eb="2">
      <t>リカ</t>
    </rPh>
    <rPh sb="2" eb="4">
      <t>サンルイ</t>
    </rPh>
    <phoneticPr fontId="10"/>
  </si>
  <si>
    <t>理科二類（PEAK）</t>
    <rPh sb="0" eb="2">
      <t>リカ</t>
    </rPh>
    <rPh sb="2" eb="4">
      <t>ニルイ</t>
    </rPh>
    <phoneticPr fontId="10"/>
  </si>
  <si>
    <t>文科三類（PEAK)</t>
    <rPh sb="0" eb="2">
      <t>ブンカ</t>
    </rPh>
    <rPh sb="2" eb="4">
      <t>サンルイ</t>
    </rPh>
    <phoneticPr fontId="10"/>
  </si>
  <si>
    <t>理由書を提出</t>
    <rPh sb="0" eb="3">
      <t>リユウショ</t>
    </rPh>
    <rPh sb="4" eb="6">
      <t>テイシュツ</t>
    </rPh>
    <phoneticPr fontId="10"/>
  </si>
  <si>
    <t>2018年度グローバルキャンパス推進本部　Go Global Gateway ウィンタープログラム　学内申請書</t>
    <rPh sb="4" eb="5">
      <t>ネン</t>
    </rPh>
    <rPh sb="5" eb="6">
      <t>ド</t>
    </rPh>
    <rPh sb="16" eb="18">
      <t>スイシン</t>
    </rPh>
    <rPh sb="50" eb="52">
      <t>ガクナイ</t>
    </rPh>
    <rPh sb="52" eb="55">
      <t>シンセイショ</t>
    </rPh>
    <phoneticPr fontId="10"/>
  </si>
  <si>
    <t>※FBUを希望する場合、記入必須。</t>
    <rPh sb="14" eb="16">
      <t>ヒッス</t>
    </rPh>
    <phoneticPr fontId="10"/>
  </si>
  <si>
    <t>ドイツ語の試験スコア等がない場合、今までの学習歴を記入して下さい。（未学習の場合は「未学習」と記入してください。）</t>
    <rPh sb="3" eb="4">
      <t>ゴ</t>
    </rPh>
    <phoneticPr fontId="10"/>
  </si>
  <si>
    <t>【提出がない場合、理由を選択してください。】</t>
    <rPh sb="1" eb="3">
      <t>テイシュツ</t>
    </rPh>
    <rPh sb="6" eb="8">
      <t>バアイ</t>
    </rPh>
    <rPh sb="9" eb="11">
      <t>リユウ</t>
    </rPh>
    <rPh sb="12" eb="14">
      <t>センタク</t>
    </rPh>
    <phoneticPr fontId="10"/>
  </si>
  <si>
    <t>UTokyo Account(数字10ケタ)</t>
    <rPh sb="15" eb="17">
      <t>スウジ</t>
    </rPh>
    <phoneticPr fontId="10"/>
  </si>
  <si>
    <t>6．希望
プログラム</t>
    <phoneticPr fontId="10"/>
  </si>
  <si>
    <t>7．成績評価係数</t>
    <phoneticPr fontId="10"/>
  </si>
  <si>
    <t>英語スコアの
提出が無い場合の理由</t>
    <rPh sb="0" eb="2">
      <t>エイゴ</t>
    </rPh>
    <rPh sb="10" eb="11">
      <t>ナ</t>
    </rPh>
    <rPh sb="12" eb="14">
      <t>バアイ</t>
    </rPh>
    <rPh sb="15" eb="17">
      <t>リユウ</t>
    </rPh>
    <phoneticPr fontId="10"/>
  </si>
  <si>
    <t>英語以外の言語の
試験スコア等</t>
    <rPh sb="0" eb="2">
      <t>エイゴ</t>
    </rPh>
    <rPh sb="2" eb="4">
      <t>イガイ</t>
    </rPh>
    <rPh sb="5" eb="7">
      <t>ゲンゴ</t>
    </rPh>
    <rPh sb="9" eb="11">
      <t>シケン</t>
    </rPh>
    <rPh sb="14" eb="15">
      <t>トウ</t>
    </rPh>
    <phoneticPr fontId="10"/>
  </si>
  <si>
    <t>8．語学能力</t>
    <rPh sb="2" eb="4">
      <t>ゴガク</t>
    </rPh>
    <rPh sb="4" eb="6">
      <t>ノウリョク</t>
    </rPh>
    <phoneticPr fontId="10"/>
  </si>
  <si>
    <t>9．併願状況</t>
    <phoneticPr fontId="10"/>
  </si>
  <si>
    <t>10．特記事項</t>
    <phoneticPr fontId="10"/>
  </si>
  <si>
    <t>11.個人情報の確認</t>
    <phoneticPr fontId="10"/>
  </si>
  <si>
    <t>12．私は、募集要項をよく読み、記載の事項を全て確認しました。また、留学時に所属する部局の担当部署から、
留学に関しての留意点の説明を受け、納得した上で標記募集に申請します。（下に、自筆署名あるいは記名捺印のこと。）</t>
    <phoneticPr fontId="10"/>
  </si>
  <si>
    <t>13．私は、留学に関しての留意点を上記学生に説明しました。
（下に、説明を行った部署の担当者による自筆署名あるいは記名捺印をお願いします。）</t>
    <phoneticPr fontId="10"/>
  </si>
  <si>
    <t>14.　略歴・性格・特技等（日本語又は英語）</t>
    <phoneticPr fontId="10"/>
  </si>
  <si>
    <t>15.プログラム参加を希望する理由（日本語又は英語）</t>
    <rPh sb="8" eb="10">
      <t>サンカ</t>
    </rPh>
    <phoneticPr fontId="10"/>
  </si>
  <si>
    <t>③FUB</t>
    <phoneticPr fontId="10"/>
  </si>
  <si>
    <t>②UHM</t>
    <phoneticPr fontId="10"/>
  </si>
  <si>
    <t>①ANU</t>
    <phoneticPr fontId="10"/>
  </si>
  <si>
    <t>UTokyo Account(数字10桁）</t>
    <rPh sb="15" eb="17">
      <t>スウジ</t>
    </rPh>
    <rPh sb="19" eb="20">
      <t>ケタ</t>
    </rPh>
    <phoneticPr fontId="10"/>
  </si>
  <si>
    <t>1234567890</t>
    <phoneticPr fontId="10"/>
  </si>
  <si>
    <t>①ANU</t>
  </si>
  <si>
    <t>②UHM</t>
  </si>
  <si>
    <t>③FUB</t>
  </si>
  <si>
    <t>8．語学能力
※留学先で学習・研究に使用する言語について記入すること</t>
    <rPh sb="28" eb="30">
      <t>キニュウ</t>
    </rPh>
    <phoneticPr fontId="10"/>
  </si>
  <si>
    <t>10．特記事項</t>
    <phoneticPr fontId="10"/>
  </si>
  <si>
    <t>2018年4月より、東京大学で初習ドイツ語を学習中。</t>
    <rPh sb="4" eb="5">
      <t>ネン</t>
    </rPh>
    <rPh sb="6" eb="7">
      <t>ガツ</t>
    </rPh>
    <rPh sb="10" eb="12">
      <t>トウキョウ</t>
    </rPh>
    <rPh sb="12" eb="14">
      <t>ダイガク</t>
    </rPh>
    <rPh sb="15" eb="16">
      <t>ハツ</t>
    </rPh>
    <rPh sb="16" eb="17">
      <t>ナラ</t>
    </rPh>
    <rPh sb="20" eb="21">
      <t>ゴ</t>
    </rPh>
    <rPh sb="22" eb="25">
      <t>ガクシュウチュウ</t>
    </rPh>
    <phoneticPr fontId="10"/>
  </si>
  <si>
    <r>
      <t>（紙媒体の書類には、</t>
    </r>
    <r>
      <rPr>
        <b/>
        <u/>
        <sz val="10"/>
        <color rgb="FFFF0000"/>
        <rFont val="ＭＳ 明朝"/>
        <family val="1"/>
        <charset val="128"/>
      </rPr>
      <t>派遣時</t>
    </r>
    <r>
      <rPr>
        <b/>
        <sz val="10"/>
        <color rgb="FFFF0000"/>
        <rFont val="ＭＳ 明朝"/>
        <family val="1"/>
        <charset val="128"/>
      </rPr>
      <t>所属学部の教務担当者の署名をもらう）</t>
    </r>
    <rPh sb="1" eb="2">
      <t>カミ</t>
    </rPh>
    <rPh sb="2" eb="4">
      <t>バイタイ</t>
    </rPh>
    <rPh sb="5" eb="7">
      <t>ショルイ</t>
    </rPh>
    <rPh sb="10" eb="12">
      <t>ハケン</t>
    </rPh>
    <rPh sb="12" eb="13">
      <t>ジ</t>
    </rPh>
    <rPh sb="13" eb="15">
      <t>ショゾク</t>
    </rPh>
    <rPh sb="15" eb="17">
      <t>ガクブ</t>
    </rPh>
    <rPh sb="18" eb="20">
      <t>キョウム</t>
    </rPh>
    <rPh sb="20" eb="23">
      <t>タントウシャ</t>
    </rPh>
    <rPh sb="24" eb="26">
      <t>ショメイ</t>
    </rPh>
    <phoneticPr fontId="10"/>
  </si>
  <si>
    <t>14.　略歴・性格・特技等</t>
    <phoneticPr fontId="10"/>
  </si>
  <si>
    <t>15.プログラム参加を希望する理由</t>
    <rPh sb="8" eb="10">
      <t>サンカ</t>
    </rPh>
    <phoneticPr fontId="10"/>
  </si>
  <si>
    <t>　　　　2018年　10月　1日</t>
    <phoneticPr fontId="10"/>
  </si>
  <si>
    <t>UTokyo Account</t>
    <phoneticPr fontId="10"/>
  </si>
  <si>
    <t>その他</t>
    <rPh sb="2" eb="3">
      <t>タ</t>
    </rPh>
    <phoneticPr fontId="10"/>
  </si>
  <si>
    <t>2018年度グローバルキャンパス推進本部　Go Global Gateway ウィンタープログラム　学内申請書</t>
    <phoneticPr fontId="10"/>
  </si>
  <si>
    <t>UTokyo Account</t>
    <phoneticPr fontId="18"/>
  </si>
  <si>
    <r>
      <t>派遣時所属学部担当者</t>
    </r>
    <r>
      <rPr>
        <u/>
        <sz val="10"/>
        <color theme="1"/>
        <rFont val="ＭＳ 明朝"/>
        <family val="1"/>
        <charset val="128"/>
      </rPr>
      <t>　所属／職／氏名　　　　　　　　　　　　　　　　　　　　　　　　　　　　　　　　　　　　　</t>
    </r>
    <rPh sb="5" eb="7">
      <t>ガクブ</t>
    </rPh>
    <phoneticPr fontId="10"/>
  </si>
  <si>
    <t>12．私は、募集要項をよく読み、記載の事項を全て確認しました。また、留学時に所属する学部の担当部署から、
留学に関しての留意点の説明を受け、納得した上で標記募集に申請します。（下に、自筆署名あるいは記名捺印のこと。）</t>
    <rPh sb="42" eb="44">
      <t>ガクブ</t>
    </rPh>
    <phoneticPr fontId="10"/>
  </si>
  <si>
    <t>←プログラムをプルダウンから選択して下さい。期間は自動的に入力されます。</t>
    <rPh sb="14" eb="16">
      <t>センタク</t>
    </rPh>
    <rPh sb="18" eb="19">
      <t>クダ</t>
    </rPh>
    <rPh sb="22" eb="24">
      <t>キカン</t>
    </rPh>
    <rPh sb="25" eb="27">
      <t>ジドウ</t>
    </rPh>
    <rPh sb="27" eb="28">
      <t>テキ</t>
    </rPh>
    <rPh sb="29" eb="31">
      <t>ニュウリョク</t>
    </rPh>
    <phoneticPr fontId="10"/>
  </si>
  <si>
    <t>※FUBを希望する場合、記入必須。
ドイツ語の試験スコア等がない場合、今までの学習歴を記入して下さい。
（未学習の場合は「ドイツ語未学習」と記入してください。）</t>
    <rPh sb="14" eb="16">
      <t>ヒッス</t>
    </rPh>
    <phoneticPr fontId="10"/>
  </si>
  <si>
    <t>プログラム期間　</t>
    <rPh sb="5" eb="7">
      <t>キカン</t>
    </rPh>
    <phoneticPr fontId="10"/>
  </si>
  <si>
    <t>プログラム期間はプログラムを選択すると自動入力されます。</t>
    <rPh sb="5" eb="7">
      <t>キカン</t>
    </rPh>
    <rPh sb="14" eb="16">
      <t>センタク</t>
    </rPh>
    <rPh sb="19" eb="21">
      <t>ジドウ</t>
    </rPh>
    <rPh sb="21" eb="23">
      <t>ニュウリョク</t>
    </rPh>
    <phoneticPr fontId="10"/>
  </si>
  <si>
    <t>個人情報</t>
    <rPh sb="0" eb="2">
      <t>コジン</t>
    </rPh>
    <rPh sb="2" eb="4">
      <t>ジョウホウ</t>
    </rPh>
    <phoneticPr fontId="10"/>
  </si>
  <si>
    <t>理科一類</t>
    <rPh sb="2" eb="3">
      <t>イチ</t>
    </rPh>
    <phoneticPr fontId="10"/>
  </si>
  <si>
    <t>2019/1/12-1/13, 2019/1/29-2/10</t>
    <phoneticPr fontId="10"/>
  </si>
  <si>
    <t>2019/3/9-3/18</t>
    <phoneticPr fontId="10"/>
  </si>
  <si>
    <t>2019/3/23-3/31</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</si>
</sst>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General&quot;歳&quot;"/>
    <numFmt numFmtId="177" formatCode="yyyy&quot;年&quot;m&quot;月&quot;d&quot;日&quot;&quot;現&quot;&quot;在&quot;"/>
    <numFmt numFmtId="178" formatCode="[$-F800]dddd\,\ mmmm\ dd\,\ yyyy"/>
    <numFmt numFmtId="179" formatCode="0.00_);[Red]\(0.00\)"/>
    <numFmt numFmtId="180" formatCode="0.00_ "/>
    <numFmt numFmtId="181" formatCode="0.0_ "/>
  </numFmts>
  <fonts count="44" x14ac:knownFonts="1">
    <font>
      <sz val="11"/>
      <color theme="1"/>
      <name val="ＭＳ Ｐゴシック"/>
      <family val="2"/>
      <scheme val="minor"/>
    </font>
    <font>
      <sz val="12"/>
      <color theme="1"/>
      <name val="ＭＳ 明朝"/>
      <family val="1"/>
      <charset val="128"/>
    </font>
    <font>
      <sz val="10"/>
      <color theme="1"/>
      <name val="ＭＳ 明朝"/>
      <family val="1"/>
      <charset val="128"/>
    </font>
    <font>
      <sz val="10"/>
      <color rgb="FF000000"/>
      <name val="ＭＳ 明朝"/>
      <family val="1"/>
      <charset val="128"/>
    </font>
    <font>
      <sz val="9"/>
      <color rgb="FF000000"/>
      <name val="ＭＳ 明朝"/>
      <family val="1"/>
      <charset val="128"/>
    </font>
    <font>
      <sz val="8"/>
      <color theme="1"/>
      <name val="ＭＳ 明朝"/>
      <family val="1"/>
      <charset val="128"/>
    </font>
    <font>
      <sz val="14"/>
      <color theme="1"/>
      <name val="ＭＳ 明朝"/>
      <family val="1"/>
      <charset val="128"/>
    </font>
    <font>
      <u/>
      <sz val="10"/>
      <color theme="1"/>
      <name val="ＭＳ 明朝"/>
      <family val="1"/>
      <charset val="128"/>
    </font>
    <font>
      <sz val="10.5"/>
      <color theme="1"/>
      <name val="ＭＳ 明朝"/>
      <family val="1"/>
      <charset val="128"/>
    </font>
    <font>
      <sz val="9"/>
      <color rgb="FFFF0000"/>
      <name val="ＭＳ 明朝"/>
      <family val="1"/>
      <charset val="128"/>
    </font>
    <font>
      <sz val="6"/>
      <name val="ＭＳ Ｐゴシック"/>
      <family val="3"/>
      <charset val="128"/>
      <scheme val="minor"/>
    </font>
    <font>
      <u/>
      <sz val="11"/>
      <color theme="10"/>
      <name val="ＭＳ Ｐゴシック"/>
      <family val="2"/>
      <scheme val="minor"/>
    </font>
    <font>
      <sz val="9"/>
      <color theme="1"/>
      <name val="ＭＳ 明朝"/>
      <family val="1"/>
      <charset val="128"/>
    </font>
    <font>
      <sz val="8"/>
      <color rgb="FF000000"/>
      <name val="ＭＳ 明朝"/>
      <family val="1"/>
      <charset val="128"/>
    </font>
    <font>
      <sz val="11"/>
      <color theme="1"/>
      <name val="ＭＳ 明朝"/>
      <family val="1"/>
      <charset val="128"/>
    </font>
    <font>
      <u/>
      <sz val="10"/>
      <color theme="10"/>
      <name val="ＭＳ 明朝"/>
      <family val="1"/>
      <charset val="128"/>
    </font>
    <font>
      <sz val="11"/>
      <color theme="1"/>
      <name val="ＭＳ Ｐゴシック"/>
      <family val="3"/>
      <charset val="128"/>
      <scheme val="minor"/>
    </font>
    <font>
      <sz val="10"/>
      <name val="ＭＳ Ｐゴシック"/>
      <family val="3"/>
      <charset val="128"/>
    </font>
    <font>
      <sz val="6"/>
      <name val="ＭＳ Ｐゴシック"/>
      <family val="3"/>
      <charset val="128"/>
    </font>
    <font>
      <sz val="10"/>
      <color theme="1"/>
      <name val="ＭＳ Ｐゴシック"/>
      <family val="3"/>
      <charset val="128"/>
      <scheme val="minor"/>
    </font>
    <font>
      <sz val="10"/>
      <name val="ＭＳ Ｐゴシック"/>
      <family val="3"/>
      <charset val="128"/>
      <scheme val="minor"/>
    </font>
    <font>
      <sz val="6"/>
      <name val="ＭＳ Ｐゴシック"/>
      <family val="2"/>
      <charset val="128"/>
      <scheme val="minor"/>
    </font>
    <font>
      <sz val="11"/>
      <name val="ＭＳ Ｐゴシック"/>
      <family val="3"/>
      <charset val="128"/>
    </font>
    <font>
      <b/>
      <sz val="12"/>
      <name val="ＭＳ Ｐゴシック"/>
      <family val="3"/>
      <charset val="128"/>
    </font>
    <font>
      <sz val="11"/>
      <color rgb="FFFF0000"/>
      <name val="ＭＳ Ｐゴシック"/>
      <family val="3"/>
      <charset val="128"/>
    </font>
    <font>
      <sz val="11"/>
      <color indexed="10"/>
      <name val="ＭＳ Ｐゴシック"/>
      <family val="3"/>
      <charset val="128"/>
    </font>
    <font>
      <u/>
      <sz val="11"/>
      <color indexed="10"/>
      <name val="ＭＳ Ｐゴシック"/>
      <family val="3"/>
      <charset val="128"/>
    </font>
    <font>
      <u/>
      <sz val="10"/>
      <name val="ＭＳ Ｐゴシック"/>
      <family val="3"/>
      <charset val="128"/>
    </font>
    <font>
      <u/>
      <sz val="10"/>
      <color rgb="FFFF0000"/>
      <name val="ＭＳ Ｐゴシック"/>
      <family val="3"/>
      <charset val="128"/>
    </font>
    <font>
      <sz val="10"/>
      <color theme="1"/>
      <name val="ＭＳ Ｐゴシック"/>
      <family val="2"/>
      <scheme val="minor"/>
    </font>
    <font>
      <b/>
      <sz val="10"/>
      <color theme="1"/>
      <name val="ＭＳ Ｐゴシック"/>
      <family val="3"/>
      <charset val="128"/>
      <scheme val="minor"/>
    </font>
    <font>
      <sz val="11"/>
      <color rgb="FF000000"/>
      <name val="ＭＳ 明朝"/>
      <family val="1"/>
      <charset val="128"/>
    </font>
    <font>
      <sz val="11"/>
      <color theme="1"/>
      <name val="Times New Roman"/>
      <family val="1"/>
    </font>
    <font>
      <sz val="10"/>
      <color rgb="FFFF0000"/>
      <name val="ＭＳ 明朝"/>
      <family val="1"/>
      <charset val="128"/>
    </font>
    <font>
      <sz val="9"/>
      <name val="ＭＳ Ｐゴシック"/>
      <family val="3"/>
      <charset val="128"/>
      <scheme val="minor"/>
    </font>
    <font>
      <sz val="22"/>
      <name val="HGS行書体"/>
      <family val="4"/>
      <charset val="128"/>
    </font>
    <font>
      <sz val="12"/>
      <name val="ＭＳ 明朝"/>
      <family val="1"/>
      <charset val="128"/>
    </font>
    <font>
      <b/>
      <sz val="10"/>
      <color rgb="FFFF0000"/>
      <name val="ＭＳ 明朝"/>
      <family val="1"/>
      <charset val="128"/>
    </font>
    <font>
      <b/>
      <u/>
      <sz val="10"/>
      <color rgb="FFFF0000"/>
      <name val="ＭＳ 明朝"/>
      <family val="1"/>
      <charset val="128"/>
    </font>
    <font>
      <b/>
      <sz val="11"/>
      <color theme="1"/>
      <name val="ＭＳ Ｐゴシック"/>
      <family val="3"/>
      <charset val="128"/>
      <scheme val="minor"/>
    </font>
    <font>
      <u/>
      <sz val="11"/>
      <color rgb="FFFF0000"/>
      <name val="ＭＳ Ｐゴシック"/>
      <family val="2"/>
      <scheme val="minor"/>
    </font>
    <font>
      <u/>
      <sz val="10"/>
      <color rgb="FFFF0000"/>
      <name val="ＭＳ 明朝"/>
      <family val="1"/>
      <charset val="128"/>
    </font>
    <font>
      <sz val="11"/>
      <color rgb="FFFF0000"/>
      <name val="ＭＳ 明朝"/>
      <family val="1"/>
      <charset val="128"/>
    </font>
    <font>
      <sz val="10"/>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s>
  <borders count="4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right/>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11" fillId="0" borderId="0" applyNumberFormat="0" applyFill="0" applyBorder="0" applyAlignment="0" applyProtection="0"/>
    <xf numFmtId="0" fontId="16" fillId="0" borderId="0">
      <alignment vertical="center"/>
    </xf>
    <xf numFmtId="0" fontId="22" fillId="0" borderId="0">
      <alignment vertical="center"/>
    </xf>
    <xf numFmtId="0" fontId="22" fillId="0" borderId="0"/>
  </cellStyleXfs>
  <cellXfs count="462">
    <xf numFmtId="0" fontId="0" fillId="0" borderId="0" xfId="0"/>
    <xf numFmtId="0" fontId="14" fillId="0" borderId="0" xfId="0" applyFont="1"/>
    <xf numFmtId="0" fontId="14" fillId="0" borderId="0" xfId="0" applyFont="1" applyBorder="1"/>
    <xf numFmtId="0" fontId="22" fillId="0" borderId="0" xfId="3" applyProtection="1">
      <alignment vertical="center"/>
    </xf>
    <xf numFmtId="0" fontId="22" fillId="0" borderId="0" xfId="3" applyProtection="1">
      <alignment vertical="center"/>
      <protection locked="0"/>
    </xf>
    <xf numFmtId="0" fontId="22" fillId="0" borderId="0" xfId="3" applyFill="1" applyBorder="1" applyProtection="1">
      <alignment vertical="center"/>
    </xf>
    <xf numFmtId="0" fontId="17" fillId="0" borderId="0" xfId="3" applyFont="1" applyFill="1" applyBorder="1" applyAlignment="1" applyProtection="1">
      <alignment horizontal="left" vertical="center" wrapText="1"/>
    </xf>
    <xf numFmtId="0" fontId="17" fillId="0" borderId="0" xfId="3" applyFont="1" applyFill="1" applyBorder="1" applyAlignment="1" applyProtection="1">
      <alignment horizontal="right" vertical="center" wrapText="1"/>
    </xf>
    <xf numFmtId="0" fontId="22" fillId="0" borderId="0" xfId="3" applyFill="1" applyBorder="1" applyProtection="1">
      <alignment vertical="center"/>
      <protection locked="0"/>
    </xf>
    <xf numFmtId="0" fontId="24" fillId="0" borderId="0" xfId="3" applyFont="1" applyFill="1" applyBorder="1" applyAlignment="1" applyProtection="1">
      <alignment horizontal="left" vertical="center"/>
    </xf>
    <xf numFmtId="0" fontId="22" fillId="0" borderId="0" xfId="3">
      <alignment vertical="center"/>
    </xf>
    <xf numFmtId="0" fontId="22" fillId="0" borderId="0" xfId="3" applyFill="1" applyProtection="1">
      <alignment vertical="center"/>
    </xf>
    <xf numFmtId="0" fontId="22" fillId="3" borderId="2" xfId="3" applyFill="1" applyBorder="1" applyAlignment="1" applyProtection="1">
      <alignment horizontal="center" vertical="center" shrinkToFit="1"/>
    </xf>
    <xf numFmtId="0" fontId="22" fillId="3" borderId="2" xfId="3" applyFill="1" applyBorder="1" applyAlignment="1" applyProtection="1">
      <alignment horizontal="center" vertical="center" wrapText="1"/>
    </xf>
    <xf numFmtId="0" fontId="22" fillId="0" borderId="0" xfId="3" applyFill="1">
      <alignment vertical="center"/>
    </xf>
    <xf numFmtId="0" fontId="22" fillId="0" borderId="2" xfId="3" applyBorder="1" applyAlignment="1" applyProtection="1">
      <alignment horizontal="center" vertical="center"/>
    </xf>
    <xf numFmtId="0" fontId="22" fillId="0" borderId="3" xfId="3" applyBorder="1" applyAlignment="1" applyProtection="1">
      <alignment horizontal="center" vertical="center"/>
    </xf>
    <xf numFmtId="0" fontId="22" fillId="0" borderId="4" xfId="3" applyBorder="1" applyAlignment="1" applyProtection="1">
      <alignment horizontal="center" vertical="center"/>
    </xf>
    <xf numFmtId="0" fontId="22" fillId="0" borderId="3" xfId="3" applyBorder="1" applyAlignment="1">
      <alignment horizontal="center" vertical="center"/>
    </xf>
    <xf numFmtId="0" fontId="22" fillId="0" borderId="2" xfId="3" applyBorder="1" applyAlignment="1">
      <alignment horizontal="center" vertical="center"/>
    </xf>
    <xf numFmtId="0" fontId="22" fillId="0" borderId="0" xfId="3" applyBorder="1" applyAlignment="1" applyProtection="1">
      <alignment horizontal="center" vertical="center"/>
    </xf>
    <xf numFmtId="0" fontId="22" fillId="0" borderId="0" xfId="3" applyAlignment="1" applyProtection="1">
      <alignment horizontal="right" vertical="center"/>
    </xf>
    <xf numFmtId="0" fontId="22" fillId="0" borderId="2" xfId="3" applyFill="1" applyBorder="1" applyProtection="1">
      <alignment vertical="center"/>
    </xf>
    <xf numFmtId="180" fontId="22" fillId="4" borderId="2" xfId="3" applyNumberFormat="1" applyFill="1" applyBorder="1" applyProtection="1">
      <alignment vertical="center"/>
    </xf>
    <xf numFmtId="0" fontId="22" fillId="0" borderId="5" xfId="3" applyFill="1" applyBorder="1" applyProtection="1">
      <alignment vertical="center"/>
    </xf>
    <xf numFmtId="0" fontId="22" fillId="4" borderId="16" xfId="3" applyFill="1" applyBorder="1" applyAlignment="1" applyProtection="1">
      <alignment horizontal="left" vertical="center"/>
    </xf>
    <xf numFmtId="0" fontId="22" fillId="0" borderId="0" xfId="3" applyAlignment="1" applyProtection="1">
      <alignment vertical="center" shrinkToFit="1"/>
    </xf>
    <xf numFmtId="0" fontId="17" fillId="0" borderId="0" xfId="3" applyFont="1" applyProtection="1">
      <alignment vertical="center"/>
    </xf>
    <xf numFmtId="0" fontId="29" fillId="0" borderId="2" xfId="0" applyFont="1" applyBorder="1"/>
    <xf numFmtId="0" fontId="14" fillId="0" borderId="0" xfId="0" applyFont="1" applyFill="1"/>
    <xf numFmtId="0" fontId="29" fillId="0" borderId="2" xfId="0" applyFont="1" applyFill="1" applyBorder="1"/>
    <xf numFmtId="0" fontId="22" fillId="5" borderId="2" xfId="3" applyNumberFormat="1" applyFill="1" applyBorder="1" applyAlignment="1" applyProtection="1">
      <alignment horizontal="center" vertical="center"/>
      <protection locked="0"/>
    </xf>
    <xf numFmtId="0" fontId="22" fillId="5" borderId="2" xfId="3" applyFill="1" applyBorder="1" applyAlignment="1" applyProtection="1">
      <alignment horizontal="center" vertical="center"/>
      <protection locked="0"/>
    </xf>
    <xf numFmtId="0" fontId="30" fillId="0" borderId="2" xfId="0" applyFont="1" applyFill="1" applyBorder="1"/>
    <xf numFmtId="0" fontId="1" fillId="0" borderId="0" xfId="0" applyFont="1" applyFill="1" applyAlignment="1">
      <alignment horizontal="right" vertical="center"/>
    </xf>
    <xf numFmtId="0" fontId="1" fillId="0" borderId="0" xfId="0" applyFont="1" applyFill="1" applyAlignment="1">
      <alignment horizontal="left" vertical="center"/>
    </xf>
    <xf numFmtId="0" fontId="14" fillId="0" borderId="0" xfId="0" applyFont="1" applyFill="1" applyAlignment="1"/>
    <xf numFmtId="0" fontId="14" fillId="0" borderId="0" xfId="0" applyFont="1" applyFill="1" applyAlignment="1">
      <alignment horizontal="left"/>
    </xf>
    <xf numFmtId="0" fontId="2" fillId="0" borderId="9" xfId="0" applyFont="1" applyFill="1" applyBorder="1" applyAlignment="1">
      <alignment vertical="center"/>
    </xf>
    <xf numFmtId="0" fontId="2" fillId="0" borderId="0" xfId="0" applyFont="1" applyFill="1" applyBorder="1" applyAlignment="1">
      <alignment vertical="center"/>
    </xf>
    <xf numFmtId="176" fontId="14" fillId="0" borderId="0" xfId="0" applyNumberFormat="1" applyFont="1" applyFill="1"/>
    <xf numFmtId="0" fontId="14" fillId="0" borderId="0" xfId="0" applyFont="1" applyFill="1" applyBorder="1"/>
    <xf numFmtId="0" fontId="8" fillId="0" borderId="0" xfId="0" applyFont="1" applyFill="1" applyAlignment="1">
      <alignment horizontal="justify" vertical="center"/>
    </xf>
    <xf numFmtId="0" fontId="14" fillId="0" borderId="0" xfId="0" applyFont="1" applyFill="1" applyAlignment="1">
      <alignment vertical="center"/>
    </xf>
    <xf numFmtId="0" fontId="14" fillId="0" borderId="0" xfId="0" applyFont="1" applyFill="1" applyAlignment="1">
      <alignment horizontal="left" vertical="center"/>
    </xf>
    <xf numFmtId="0" fontId="2" fillId="6" borderId="2" xfId="0" applyFont="1" applyFill="1" applyBorder="1" applyAlignment="1">
      <alignment horizontal="left" vertical="center"/>
    </xf>
    <xf numFmtId="0" fontId="2" fillId="6" borderId="3" xfId="0" applyFont="1" applyFill="1" applyBorder="1" applyAlignment="1">
      <alignment horizontal="left" vertical="center"/>
    </xf>
    <xf numFmtId="0" fontId="2" fillId="6" borderId="3" xfId="0" applyFont="1" applyFill="1" applyBorder="1" applyAlignment="1">
      <alignment vertical="center"/>
    </xf>
    <xf numFmtId="0" fontId="3" fillId="6" borderId="2" xfId="0" applyFont="1" applyFill="1" applyBorder="1" applyAlignment="1">
      <alignment horizontal="left" vertical="center"/>
    </xf>
    <xf numFmtId="0" fontId="3" fillId="6" borderId="3" xfId="0" applyFont="1" applyFill="1" applyBorder="1" applyAlignment="1">
      <alignment horizontal="left" vertical="center"/>
    </xf>
    <xf numFmtId="0" fontId="3" fillId="0" borderId="22" xfId="0" applyNumberFormat="1" applyFont="1" applyFill="1" applyBorder="1" applyAlignment="1">
      <alignment horizontal="right" vertical="center"/>
    </xf>
    <xf numFmtId="0" fontId="12" fillId="6" borderId="2" xfId="0" applyFont="1" applyFill="1" applyBorder="1" applyAlignment="1">
      <alignment horizontal="center" vertical="center" wrapText="1"/>
    </xf>
    <xf numFmtId="0" fontId="2" fillId="6" borderId="2" xfId="0" applyFont="1" applyFill="1" applyBorder="1" applyAlignment="1">
      <alignment horizontal="right" vertical="center"/>
    </xf>
    <xf numFmtId="0" fontId="14" fillId="6" borderId="22" xfId="0" applyFont="1" applyFill="1" applyBorder="1" applyAlignment="1">
      <alignment vertical="center"/>
    </xf>
    <xf numFmtId="0" fontId="31" fillId="6" borderId="22" xfId="0" applyFont="1" applyFill="1" applyBorder="1" applyAlignment="1">
      <alignment vertical="center"/>
    </xf>
    <xf numFmtId="0" fontId="14" fillId="6" borderId="23" xfId="0" applyFont="1" applyFill="1" applyBorder="1" applyAlignment="1">
      <alignment vertical="center"/>
    </xf>
    <xf numFmtId="0" fontId="31" fillId="6" borderId="23" xfId="0" applyFont="1" applyFill="1" applyBorder="1" applyAlignment="1">
      <alignment vertical="center"/>
    </xf>
    <xf numFmtId="0" fontId="3" fillId="6" borderId="26" xfId="0" applyFont="1" applyFill="1" applyBorder="1" applyAlignment="1">
      <alignment vertical="center"/>
    </xf>
    <xf numFmtId="0" fontId="3" fillId="6" borderId="27" xfId="0" applyFont="1" applyFill="1" applyBorder="1" applyAlignment="1">
      <alignment vertical="center"/>
    </xf>
    <xf numFmtId="177" fontId="3" fillId="6" borderId="23" xfId="0" applyNumberFormat="1" applyFont="1" applyFill="1" applyBorder="1" applyAlignment="1">
      <alignment vertical="center"/>
    </xf>
    <xf numFmtId="0" fontId="20" fillId="0" borderId="2" xfId="2" applyFont="1" applyFill="1" applyBorder="1" applyAlignment="1" applyProtection="1">
      <alignment horizontal="left" vertical="center" wrapText="1"/>
      <protection locked="0"/>
    </xf>
    <xf numFmtId="0" fontId="20" fillId="0" borderId="2" xfId="2" applyFont="1" applyFill="1" applyBorder="1" applyAlignment="1" applyProtection="1">
      <alignment horizontal="center" vertical="center" wrapText="1"/>
    </xf>
    <xf numFmtId="0" fontId="20" fillId="0" borderId="2" xfId="2" applyNumberFormat="1" applyFont="1" applyFill="1" applyBorder="1" applyAlignment="1" applyProtection="1">
      <alignment horizontal="center" vertical="center" wrapText="1"/>
    </xf>
    <xf numFmtId="49" fontId="20" fillId="0" borderId="2" xfId="2" applyNumberFormat="1" applyFont="1" applyFill="1" applyBorder="1" applyAlignment="1" applyProtection="1">
      <alignment horizontal="center" vertical="center" wrapText="1"/>
    </xf>
    <xf numFmtId="0" fontId="20" fillId="0" borderId="2" xfId="2" applyFont="1" applyFill="1" applyBorder="1" applyAlignment="1" applyProtection="1">
      <alignment horizontal="left" vertical="center" wrapText="1"/>
    </xf>
    <xf numFmtId="0" fontId="20" fillId="0" borderId="4" xfId="2" applyNumberFormat="1" applyFont="1" applyFill="1" applyBorder="1" applyAlignment="1" applyProtection="1">
      <alignment horizontal="center" vertical="center" wrapText="1"/>
    </xf>
    <xf numFmtId="0" fontId="20" fillId="0" borderId="3" xfId="2" applyNumberFormat="1" applyFont="1" applyFill="1" applyBorder="1" applyAlignment="1" applyProtection="1">
      <alignment horizontal="center" vertical="center" wrapText="1"/>
    </xf>
    <xf numFmtId="0" fontId="19" fillId="0" borderId="0" xfId="2" applyFont="1" applyAlignment="1" applyProtection="1">
      <alignment horizontal="center" vertical="center"/>
    </xf>
    <xf numFmtId="0" fontId="19" fillId="0" borderId="12" xfId="2" applyFont="1" applyBorder="1" applyAlignment="1" applyProtection="1">
      <alignment horizontal="center" vertical="center" wrapText="1"/>
    </xf>
    <xf numFmtId="0" fontId="19" fillId="0" borderId="0" xfId="2" applyFont="1" applyAlignment="1" applyProtection="1">
      <alignment vertical="center" wrapText="1"/>
    </xf>
    <xf numFmtId="0" fontId="19" fillId="0" borderId="1" xfId="2" applyFont="1" applyBorder="1" applyAlignment="1" applyProtection="1">
      <alignment vertical="center" wrapText="1"/>
    </xf>
    <xf numFmtId="0" fontId="19" fillId="0" borderId="0" xfId="2" applyFont="1" applyAlignment="1" applyProtection="1">
      <alignment vertical="center"/>
    </xf>
    <xf numFmtId="0" fontId="19" fillId="0" borderId="2" xfId="0" applyFont="1" applyBorder="1" applyAlignment="1">
      <alignment horizontal="center" vertical="center" wrapText="1"/>
    </xf>
    <xf numFmtId="14" fontId="20" fillId="0" borderId="2" xfId="2" applyNumberFormat="1" applyFont="1" applyFill="1" applyBorder="1" applyAlignment="1" applyProtection="1">
      <alignment horizontal="left" vertical="center" wrapText="1"/>
    </xf>
    <xf numFmtId="0" fontId="20" fillId="0" borderId="2" xfId="2" applyNumberFormat="1" applyFont="1" applyFill="1" applyBorder="1" applyAlignment="1" applyProtection="1">
      <alignment horizontal="left" vertical="center" wrapText="1"/>
    </xf>
    <xf numFmtId="0" fontId="19" fillId="0" borderId="13" xfId="2" applyFont="1" applyBorder="1" applyAlignment="1" applyProtection="1">
      <alignment vertical="center" wrapText="1"/>
    </xf>
    <xf numFmtId="0" fontId="19" fillId="0" borderId="8" xfId="2" applyFont="1" applyBorder="1" applyAlignment="1" applyProtection="1">
      <alignment vertical="center" wrapText="1"/>
    </xf>
    <xf numFmtId="0" fontId="19" fillId="0" borderId="12" xfId="2" applyFont="1" applyBorder="1" applyAlignment="1" applyProtection="1">
      <alignment vertical="center" wrapText="1"/>
    </xf>
    <xf numFmtId="0" fontId="19" fillId="0" borderId="8" xfId="2" applyFont="1" applyBorder="1" applyAlignment="1" applyProtection="1">
      <alignment horizontal="left" vertical="center" wrapText="1"/>
    </xf>
    <xf numFmtId="0" fontId="19" fillId="0" borderId="3" xfId="2" applyFont="1" applyBorder="1" applyAlignment="1" applyProtection="1">
      <alignment vertical="center" wrapText="1"/>
    </xf>
    <xf numFmtId="0" fontId="19" fillId="0" borderId="4" xfId="2" applyFont="1" applyBorder="1" applyAlignment="1" applyProtection="1">
      <alignment vertical="center" wrapText="1"/>
    </xf>
    <xf numFmtId="179" fontId="20" fillId="0" borderId="4" xfId="2" applyNumberFormat="1" applyFont="1" applyFill="1" applyBorder="1" applyAlignment="1" applyProtection="1">
      <alignment horizontal="left" vertical="center" wrapText="1"/>
      <protection locked="0"/>
    </xf>
    <xf numFmtId="0" fontId="20" fillId="0" borderId="2" xfId="2" applyNumberFormat="1" applyFont="1" applyFill="1" applyBorder="1" applyAlignment="1" applyProtection="1">
      <alignment horizontal="left" vertical="center" wrapText="1"/>
      <protection locked="0"/>
    </xf>
    <xf numFmtId="179" fontId="20" fillId="0" borderId="2" xfId="2" applyNumberFormat="1" applyFont="1" applyFill="1" applyBorder="1" applyAlignment="1" applyProtection="1">
      <alignment horizontal="left" vertical="center" wrapText="1"/>
      <protection locked="0"/>
    </xf>
    <xf numFmtId="179" fontId="20" fillId="0" borderId="3" xfId="2" applyNumberFormat="1" applyFont="1" applyFill="1" applyBorder="1" applyAlignment="1" applyProtection="1">
      <alignment horizontal="left" vertical="center" wrapText="1"/>
      <protection locked="0"/>
    </xf>
    <xf numFmtId="0" fontId="20" fillId="0" borderId="0" xfId="2" applyFont="1" applyFill="1" applyAlignment="1" applyProtection="1">
      <alignment horizontal="left" vertical="center" wrapText="1"/>
    </xf>
    <xf numFmtId="0" fontId="20" fillId="0" borderId="0" xfId="2" applyFont="1" applyFill="1" applyAlignment="1" applyProtection="1">
      <alignment horizontal="center" wrapText="1"/>
    </xf>
    <xf numFmtId="0" fontId="29" fillId="0" borderId="0" xfId="0" applyFont="1"/>
    <xf numFmtId="0" fontId="29" fillId="0" borderId="3" xfId="0" applyFont="1" applyBorder="1"/>
    <xf numFmtId="0" fontId="29" fillId="0" borderId="2" xfId="0" applyFont="1" applyBorder="1" applyAlignment="1">
      <alignment vertical="center"/>
    </xf>
    <xf numFmtId="0" fontId="29" fillId="0" borderId="2" xfId="0" applyFont="1" applyFill="1" applyBorder="1" applyAlignment="1">
      <alignment vertical="center"/>
    </xf>
    <xf numFmtId="0" fontId="3" fillId="0" borderId="35" xfId="0"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protection locked="0"/>
    </xf>
    <xf numFmtId="181" fontId="3" fillId="0" borderId="35" xfId="0" applyNumberFormat="1" applyFont="1" applyFill="1" applyBorder="1" applyAlignment="1" applyProtection="1">
      <alignment horizontal="center" vertical="center"/>
      <protection locked="0"/>
    </xf>
    <xf numFmtId="181" fontId="3" fillId="0" borderId="23" xfId="0" applyNumberFormat="1" applyFont="1" applyFill="1" applyBorder="1" applyAlignment="1" applyProtection="1">
      <alignment horizontal="center" vertical="center"/>
      <protection locked="0"/>
    </xf>
    <xf numFmtId="0" fontId="29" fillId="0" borderId="4" xfId="0" applyFont="1" applyBorder="1"/>
    <xf numFmtId="0" fontId="29" fillId="0" borderId="1" xfId="0" applyFont="1" applyBorder="1"/>
    <xf numFmtId="0" fontId="29" fillId="0" borderId="1" xfId="0" applyFont="1" applyBorder="1" applyAlignment="1">
      <alignment horizontal="left" vertical="center" wrapText="1"/>
    </xf>
    <xf numFmtId="0" fontId="29" fillId="0" borderId="3" xfId="0" applyFont="1" applyBorder="1" applyAlignment="1">
      <alignment horizontal="left" vertical="center" wrapText="1"/>
    </xf>
    <xf numFmtId="0" fontId="0" fillId="0" borderId="2" xfId="0" applyBorder="1"/>
    <xf numFmtId="0" fontId="32" fillId="0" borderId="2" xfId="0" applyFont="1" applyBorder="1"/>
    <xf numFmtId="0" fontId="32" fillId="0" borderId="2" xfId="0" applyFont="1" applyBorder="1" applyAlignment="1">
      <alignment horizontal="left" vertical="center" wrapText="1"/>
    </xf>
    <xf numFmtId="0" fontId="19" fillId="0" borderId="2" xfId="2" applyFont="1" applyBorder="1" applyAlignment="1" applyProtection="1">
      <alignment horizontal="right" vertical="center" wrapText="1"/>
    </xf>
    <xf numFmtId="0" fontId="19" fillId="0" borderId="3" xfId="2" applyFont="1" applyBorder="1" applyProtection="1">
      <alignment vertical="center"/>
    </xf>
    <xf numFmtId="0" fontId="19" fillId="0" borderId="3" xfId="2" applyFont="1" applyFill="1" applyBorder="1" applyProtection="1">
      <alignment vertical="center"/>
    </xf>
    <xf numFmtId="0" fontId="2" fillId="0" borderId="2" xfId="0" applyFont="1" applyFill="1" applyBorder="1" applyAlignment="1">
      <alignment horizontal="left" vertical="center"/>
    </xf>
    <xf numFmtId="0" fontId="8" fillId="0" borderId="0" xfId="0" applyFont="1" applyFill="1" applyAlignment="1">
      <alignment horizontal="left" vertical="center"/>
    </xf>
    <xf numFmtId="0" fontId="2" fillId="6" borderId="33" xfId="0" applyFont="1" applyFill="1" applyBorder="1" applyAlignment="1">
      <alignment horizontal="center" vertical="center"/>
    </xf>
    <xf numFmtId="0" fontId="2" fillId="6" borderId="44" xfId="0" applyFont="1" applyFill="1" applyBorder="1" applyAlignment="1">
      <alignment vertical="center"/>
    </xf>
    <xf numFmtId="0" fontId="2" fillId="6" borderId="34" xfId="0" applyFont="1" applyFill="1" applyBorder="1" applyAlignment="1">
      <alignment vertical="center"/>
    </xf>
    <xf numFmtId="0" fontId="3" fillId="0" borderId="25" xfId="0" applyFont="1" applyFill="1" applyBorder="1" applyAlignment="1" applyProtection="1">
      <alignment vertical="center"/>
      <protection locked="0"/>
    </xf>
    <xf numFmtId="0" fontId="3" fillId="0" borderId="10" xfId="0" applyFont="1" applyFill="1" applyBorder="1" applyAlignment="1" applyProtection="1">
      <alignment horizontal="left" vertical="center"/>
      <protection locked="0"/>
    </xf>
    <xf numFmtId="0" fontId="3" fillId="0" borderId="23" xfId="0" applyFont="1" applyFill="1" applyBorder="1" applyAlignment="1" applyProtection="1">
      <alignment horizontal="center" vertical="center"/>
    </xf>
    <xf numFmtId="0" fontId="34" fillId="0" borderId="3" xfId="2" applyNumberFormat="1" applyFont="1" applyFill="1" applyBorder="1" applyAlignment="1" applyProtection="1">
      <alignment horizontal="center" vertical="center" wrapText="1"/>
    </xf>
    <xf numFmtId="0" fontId="2" fillId="6" borderId="46" xfId="0" applyFont="1" applyFill="1" applyBorder="1" applyAlignment="1">
      <alignment horizontal="center" vertical="center"/>
    </xf>
    <xf numFmtId="0" fontId="2" fillId="6" borderId="47" xfId="0" applyFont="1" applyFill="1" applyBorder="1" applyAlignment="1">
      <alignment horizontal="center" vertical="center"/>
    </xf>
    <xf numFmtId="0" fontId="8" fillId="0" borderId="0" xfId="0" applyFont="1" applyFill="1" applyAlignment="1">
      <alignment horizontal="left" vertical="center"/>
    </xf>
    <xf numFmtId="0" fontId="3" fillId="6" borderId="5" xfId="0" applyFont="1" applyFill="1" applyBorder="1" applyAlignment="1">
      <alignment horizontal="center" vertical="center" wrapText="1"/>
    </xf>
    <xf numFmtId="0" fontId="8" fillId="0" borderId="0" xfId="0" applyFont="1" applyAlignment="1">
      <alignment horizontal="justify" vertical="center"/>
    </xf>
    <xf numFmtId="0" fontId="8" fillId="0" borderId="0" xfId="0" applyFont="1" applyAlignment="1">
      <alignment horizontal="left" vertical="center"/>
    </xf>
    <xf numFmtId="0" fontId="14" fillId="0" borderId="0" xfId="0" applyFont="1" applyAlignment="1"/>
    <xf numFmtId="0" fontId="14" fillId="0" borderId="0" xfId="0" applyFont="1" applyAlignment="1">
      <alignment vertical="center"/>
    </xf>
    <xf numFmtId="0" fontId="14" fillId="0" borderId="0" xfId="0" applyFont="1" applyAlignment="1">
      <alignment horizontal="left" vertical="center"/>
    </xf>
    <xf numFmtId="0" fontId="8" fillId="0" borderId="0" xfId="0" applyFont="1" applyAlignment="1">
      <alignment horizontal="left" vertical="center"/>
    </xf>
    <xf numFmtId="0" fontId="14" fillId="0" borderId="0" xfId="0" applyFont="1" applyAlignment="1">
      <alignment horizontal="left"/>
    </xf>
    <xf numFmtId="179" fontId="20" fillId="0" borderId="12" xfId="2" applyNumberFormat="1" applyFont="1" applyFill="1" applyBorder="1" applyAlignment="1" applyProtection="1">
      <alignment horizontal="right" vertical="center" wrapText="1"/>
      <protection locked="0"/>
    </xf>
    <xf numFmtId="0" fontId="19" fillId="0" borderId="4" xfId="2" applyFont="1" applyBorder="1" applyAlignment="1" applyProtection="1">
      <alignment horizontal="left" vertical="center" wrapText="1"/>
    </xf>
    <xf numFmtId="0" fontId="3" fillId="6" borderId="5" xfId="0" applyFont="1" applyFill="1" applyBorder="1" applyAlignment="1">
      <alignment horizontal="center" vertical="center" wrapText="1"/>
    </xf>
    <xf numFmtId="0" fontId="29" fillId="0" borderId="6" xfId="0" applyFont="1" applyFill="1" applyBorder="1"/>
    <xf numFmtId="0" fontId="0" fillId="0" borderId="2" xfId="0" applyBorder="1" applyAlignment="1">
      <alignment horizontal="left" vertical="center" wrapText="1"/>
    </xf>
    <xf numFmtId="0" fontId="0" fillId="0" borderId="2" xfId="0" applyBorder="1" applyAlignment="1">
      <alignment vertical="center" wrapText="1"/>
    </xf>
    <xf numFmtId="0" fontId="0" fillId="0" borderId="2" xfId="0" applyFill="1" applyBorder="1"/>
    <xf numFmtId="0" fontId="3" fillId="0" borderId="5" xfId="0" applyFont="1" applyFill="1" applyBorder="1" applyAlignment="1">
      <alignment horizontal="justify" vertical="center"/>
    </xf>
    <xf numFmtId="0" fontId="3" fillId="0" borderId="28" xfId="0" applyFont="1" applyFill="1" applyBorder="1" applyAlignment="1">
      <alignment horizontal="justify" vertical="center"/>
    </xf>
    <xf numFmtId="0" fontId="29" fillId="0" borderId="6" xfId="0" applyFont="1" applyFill="1" applyBorder="1" applyAlignment="1"/>
    <xf numFmtId="0" fontId="3" fillId="0" borderId="48" xfId="0" applyFont="1" applyFill="1" applyBorder="1" applyAlignment="1">
      <alignment horizontal="justify" vertical="center"/>
    </xf>
    <xf numFmtId="0" fontId="3" fillId="6" borderId="2" xfId="0" applyFont="1" applyFill="1" applyBorder="1" applyAlignment="1">
      <alignment horizontal="left" vertical="center"/>
    </xf>
    <xf numFmtId="0" fontId="2" fillId="0" borderId="2" xfId="0" applyFont="1" applyFill="1" applyBorder="1" applyAlignment="1">
      <alignment horizontal="left" vertical="center"/>
    </xf>
    <xf numFmtId="0" fontId="3" fillId="6" borderId="5" xfId="0" applyFont="1" applyFill="1" applyBorder="1" applyAlignment="1">
      <alignment horizontal="center" vertical="center" wrapText="1"/>
    </xf>
    <xf numFmtId="0" fontId="8" fillId="0" borderId="0" xfId="0" applyFont="1" applyAlignment="1">
      <alignment horizontal="left" vertical="center"/>
    </xf>
    <xf numFmtId="0" fontId="2" fillId="6" borderId="33" xfId="0" applyFont="1" applyFill="1" applyBorder="1" applyAlignment="1">
      <alignment horizontal="center" vertical="center"/>
    </xf>
    <xf numFmtId="0" fontId="0" fillId="0" borderId="0" xfId="0"/>
    <xf numFmtId="0" fontId="33" fillId="0" borderId="22" xfId="0" applyNumberFormat="1" applyFont="1" applyFill="1" applyBorder="1" applyAlignment="1">
      <alignment horizontal="right" vertical="center"/>
    </xf>
    <xf numFmtId="0" fontId="33" fillId="0" borderId="25" xfId="0" applyFont="1" applyFill="1" applyBorder="1" applyAlignment="1" applyProtection="1">
      <alignment vertical="center"/>
      <protection locked="0"/>
    </xf>
    <xf numFmtId="0" fontId="33" fillId="0" borderId="26" xfId="0" applyFont="1" applyFill="1" applyBorder="1" applyAlignment="1" applyProtection="1">
      <alignment vertical="center"/>
      <protection locked="0"/>
    </xf>
    <xf numFmtId="0" fontId="42" fillId="0" borderId="0" xfId="0" applyFont="1" applyFill="1" applyAlignment="1"/>
    <xf numFmtId="0" fontId="33" fillId="0" borderId="2" xfId="0" applyFont="1" applyFill="1" applyBorder="1" applyAlignment="1">
      <alignment horizontal="left" vertical="center"/>
    </xf>
    <xf numFmtId="0" fontId="33" fillId="0" borderId="35" xfId="0" applyFont="1" applyFill="1" applyBorder="1" applyAlignment="1" applyProtection="1">
      <alignment horizontal="center" vertical="center"/>
      <protection locked="0"/>
    </xf>
    <xf numFmtId="0" fontId="33" fillId="0" borderId="36" xfId="0" applyFont="1" applyFill="1" applyBorder="1" applyAlignment="1" applyProtection="1">
      <alignment horizontal="center" vertical="center"/>
      <protection locked="0"/>
    </xf>
    <xf numFmtId="0" fontId="33" fillId="0" borderId="23" xfId="0" applyFont="1" applyFill="1" applyBorder="1" applyAlignment="1" applyProtection="1">
      <alignment horizontal="center" vertical="center"/>
    </xf>
    <xf numFmtId="181" fontId="33" fillId="0" borderId="35" xfId="0" applyNumberFormat="1" applyFont="1" applyFill="1" applyBorder="1" applyAlignment="1" applyProtection="1">
      <alignment horizontal="center" vertical="center"/>
      <protection locked="0"/>
    </xf>
    <xf numFmtId="181" fontId="33" fillId="0" borderId="23" xfId="0" applyNumberFormat="1" applyFont="1" applyFill="1" applyBorder="1" applyAlignment="1" applyProtection="1">
      <alignment horizontal="center" vertical="center"/>
      <protection locked="0"/>
    </xf>
    <xf numFmtId="0" fontId="42" fillId="0" borderId="0" xfId="0" applyFont="1" applyFill="1"/>
    <xf numFmtId="0" fontId="29" fillId="0" borderId="0" xfId="0" applyFont="1" applyBorder="1"/>
    <xf numFmtId="0" fontId="12" fillId="6" borderId="3" xfId="0" applyFont="1" applyFill="1" applyBorder="1" applyAlignment="1">
      <alignment horizontal="left" vertical="center"/>
    </xf>
    <xf numFmtId="49" fontId="20" fillId="0" borderId="2" xfId="2" applyNumberFormat="1" applyFont="1" applyFill="1" applyBorder="1" applyAlignment="1" applyProtection="1">
      <alignment horizontal="left" vertical="center" wrapText="1"/>
    </xf>
    <xf numFmtId="0" fontId="19" fillId="0" borderId="2" xfId="2" applyFont="1" applyBorder="1" applyAlignment="1" applyProtection="1">
      <alignment vertical="center" wrapText="1"/>
    </xf>
    <xf numFmtId="0" fontId="19" fillId="0" borderId="3" xfId="2" applyFont="1" applyBorder="1" applyAlignment="1" applyProtection="1">
      <alignment vertical="center"/>
    </xf>
    <xf numFmtId="0" fontId="19" fillId="0" borderId="1" xfId="2" applyFont="1" applyBorder="1" applyAlignment="1" applyProtection="1">
      <alignment vertical="center"/>
    </xf>
    <xf numFmtId="0" fontId="19" fillId="0" borderId="4" xfId="2" applyFont="1" applyBorder="1" applyAlignment="1" applyProtection="1">
      <alignment vertical="center"/>
    </xf>
    <xf numFmtId="0" fontId="3" fillId="8" borderId="5"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29" fillId="0" borderId="2" xfId="0" applyFont="1" applyBorder="1" applyAlignment="1">
      <alignment vertical="top"/>
    </xf>
    <xf numFmtId="0" fontId="43" fillId="0" borderId="9" xfId="0" applyFont="1" applyBorder="1" applyAlignment="1">
      <alignment vertical="center"/>
    </xf>
    <xf numFmtId="0" fontId="43" fillId="0" borderId="0" xfId="0" applyFont="1" applyBorder="1" applyAlignment="1">
      <alignment vertical="center"/>
    </xf>
    <xf numFmtId="14" fontId="0" fillId="0" borderId="2" xfId="0" applyNumberFormat="1" applyBorder="1" applyAlignment="1">
      <alignment horizontal="left"/>
    </xf>
    <xf numFmtId="0" fontId="2" fillId="6" borderId="8" xfId="0" applyFont="1" applyFill="1" applyBorder="1" applyAlignment="1">
      <alignment horizontal="left" vertical="center"/>
    </xf>
    <xf numFmtId="0" fontId="2" fillId="6" borderId="12" xfId="0" applyFont="1" applyFill="1" applyBorder="1" applyAlignment="1">
      <alignment horizontal="left" vertical="center"/>
    </xf>
    <xf numFmtId="0" fontId="2" fillId="6" borderId="13" xfId="0" applyFont="1" applyFill="1" applyBorder="1" applyAlignment="1">
      <alignment horizontal="left" vertical="center"/>
    </xf>
    <xf numFmtId="0" fontId="33" fillId="6" borderId="10" xfId="0" applyFont="1" applyFill="1" applyBorder="1" applyAlignment="1">
      <alignment horizontal="left" vertical="center"/>
    </xf>
    <xf numFmtId="0" fontId="33" fillId="6" borderId="11" xfId="0" applyFont="1" applyFill="1" applyBorder="1" applyAlignment="1">
      <alignment horizontal="left" vertical="center"/>
    </xf>
    <xf numFmtId="0" fontId="33" fillId="6" borderId="14" xfId="0" applyFont="1" applyFill="1" applyBorder="1" applyAlignment="1">
      <alignment horizontal="left" vertical="center"/>
    </xf>
    <xf numFmtId="0" fontId="1" fillId="0" borderId="8"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9" fillId="6" borderId="9" xfId="0" applyFont="1" applyFill="1" applyBorder="1" applyAlignment="1">
      <alignment horizontal="left" vertical="center"/>
    </xf>
    <xf numFmtId="0" fontId="9" fillId="6" borderId="0" xfId="0" applyFont="1" applyFill="1" applyBorder="1" applyAlignment="1">
      <alignment horizontal="left" vertical="center"/>
    </xf>
    <xf numFmtId="0" fontId="9" fillId="6" borderId="15" xfId="0" applyFont="1" applyFill="1" applyBorder="1" applyAlignment="1">
      <alignment horizontal="left" vertical="center"/>
    </xf>
    <xf numFmtId="0" fontId="4" fillId="6" borderId="5" xfId="0" applyFont="1" applyFill="1" applyBorder="1" applyAlignment="1">
      <alignment horizontal="left" vertical="center"/>
    </xf>
    <xf numFmtId="0" fontId="4" fillId="6" borderId="7" xfId="0" applyFont="1" applyFill="1" applyBorder="1" applyAlignment="1">
      <alignment horizontal="left" vertical="center"/>
    </xf>
    <xf numFmtId="0" fontId="3" fillId="6" borderId="25" xfId="0" applyFont="1" applyFill="1" applyBorder="1" applyAlignment="1">
      <alignment horizontal="center" vertical="center"/>
    </xf>
    <xf numFmtId="0" fontId="3" fillId="6" borderId="27" xfId="0" applyFont="1" applyFill="1" applyBorder="1" applyAlignment="1">
      <alignment horizontal="center" vertical="center"/>
    </xf>
    <xf numFmtId="180" fontId="2" fillId="0" borderId="11" xfId="0" applyNumberFormat="1" applyFont="1" applyFill="1" applyBorder="1" applyAlignment="1">
      <alignment horizontal="center" vertical="center"/>
    </xf>
    <xf numFmtId="0" fontId="2" fillId="6" borderId="25" xfId="0" applyFont="1" applyFill="1" applyBorder="1" applyAlignment="1">
      <alignment horizontal="left" vertical="center" wrapText="1"/>
    </xf>
    <xf numFmtId="0" fontId="2" fillId="6" borderId="26" xfId="0" applyFont="1" applyFill="1" applyBorder="1" applyAlignment="1">
      <alignment horizontal="left" vertical="center"/>
    </xf>
    <xf numFmtId="0" fontId="2" fillId="6" borderId="27" xfId="0" applyFont="1" applyFill="1" applyBorder="1" applyAlignment="1">
      <alignment horizontal="left" vertical="center"/>
    </xf>
    <xf numFmtId="0" fontId="2" fillId="6" borderId="3"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9"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15" xfId="0" applyFont="1" applyFill="1" applyBorder="1" applyAlignment="1">
      <alignment horizontal="left" vertical="center" wrapText="1"/>
    </xf>
    <xf numFmtId="0" fontId="2" fillId="0" borderId="2" xfId="0" applyFont="1" applyFill="1" applyBorder="1" applyAlignment="1">
      <alignment horizontal="left" vertical="center"/>
    </xf>
    <xf numFmtId="0" fontId="2" fillId="6" borderId="8" xfId="0" applyFont="1" applyFill="1" applyBorder="1" applyAlignment="1">
      <alignment horizontal="left" vertical="center" wrapText="1"/>
    </xf>
    <xf numFmtId="0" fontId="2" fillId="6" borderId="12" xfId="0" applyFont="1" applyFill="1" applyBorder="1" applyAlignment="1">
      <alignment horizontal="left" vertical="center" wrapText="1"/>
    </xf>
    <xf numFmtId="0" fontId="2" fillId="6" borderId="13"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4" fillId="0" borderId="11" xfId="0" applyFont="1" applyFill="1" applyBorder="1" applyAlignment="1" applyProtection="1">
      <alignment horizontal="center"/>
      <protection locked="0"/>
    </xf>
    <xf numFmtId="0" fontId="3" fillId="6" borderId="5" xfId="0" applyFont="1" applyFill="1" applyBorder="1" applyAlignment="1">
      <alignment horizontal="left" vertical="center" wrapText="1"/>
    </xf>
    <xf numFmtId="0" fontId="3" fillId="6" borderId="6" xfId="0" applyFont="1" applyFill="1" applyBorder="1" applyAlignment="1">
      <alignment horizontal="left" vertical="center" wrapText="1"/>
    </xf>
    <xf numFmtId="0" fontId="3" fillId="0" borderId="8" xfId="0" applyFont="1" applyFill="1" applyBorder="1" applyAlignment="1" applyProtection="1">
      <alignment horizontal="left" vertical="center" shrinkToFit="1"/>
      <protection locked="0"/>
    </xf>
    <xf numFmtId="0" fontId="3" fillId="0" borderId="12"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0" fontId="3" fillId="6" borderId="19" xfId="0" applyFont="1" applyFill="1" applyBorder="1" applyAlignment="1">
      <alignment horizontal="center" vertical="center"/>
    </xf>
    <xf numFmtId="0" fontId="3" fillId="6" borderId="21" xfId="0" applyFont="1" applyFill="1" applyBorder="1" applyAlignment="1">
      <alignment horizontal="center" vertical="center"/>
    </xf>
    <xf numFmtId="180" fontId="2" fillId="0" borderId="12" xfId="0" applyNumberFormat="1" applyFont="1" applyFill="1" applyBorder="1" applyAlignment="1">
      <alignment horizontal="center" vertical="center"/>
    </xf>
    <xf numFmtId="0" fontId="2" fillId="6" borderId="10" xfId="0" applyFont="1" applyFill="1" applyBorder="1" applyAlignment="1">
      <alignment horizontal="left" vertical="center"/>
    </xf>
    <xf numFmtId="0" fontId="2" fillId="6" borderId="11" xfId="0" applyFont="1" applyFill="1" applyBorder="1" applyAlignment="1">
      <alignment horizontal="left" vertical="center"/>
    </xf>
    <xf numFmtId="0" fontId="2" fillId="6" borderId="14" xfId="0" applyFont="1" applyFill="1" applyBorder="1" applyAlignment="1">
      <alignment horizontal="left" vertical="center"/>
    </xf>
    <xf numFmtId="0" fontId="2" fillId="0" borderId="19" xfId="0" applyFont="1" applyFill="1" applyBorder="1" applyAlignment="1" applyProtection="1">
      <alignment horizontal="left" vertical="center"/>
      <protection locked="0"/>
    </xf>
    <xf numFmtId="0" fontId="2" fillId="0" borderId="20" xfId="0" applyFont="1" applyFill="1" applyBorder="1" applyAlignment="1" applyProtection="1">
      <alignment horizontal="left" vertical="center"/>
      <protection locked="0"/>
    </xf>
    <xf numFmtId="0" fontId="2" fillId="0" borderId="21" xfId="0" applyFont="1" applyFill="1" applyBorder="1" applyAlignment="1" applyProtection="1">
      <alignment horizontal="left" vertical="center"/>
      <protection locked="0"/>
    </xf>
    <xf numFmtId="0" fontId="13" fillId="6" borderId="3"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3" fillId="6" borderId="5" xfId="0" applyFont="1" applyFill="1" applyBorder="1" applyAlignment="1">
      <alignment horizontal="left" vertical="center"/>
    </xf>
    <xf numFmtId="0" fontId="3" fillId="6" borderId="6" xfId="0" applyFont="1" applyFill="1" applyBorder="1" applyAlignment="1">
      <alignment horizontal="left" vertical="center"/>
    </xf>
    <xf numFmtId="0" fontId="3" fillId="6" borderId="7" xfId="0" applyFont="1" applyFill="1" applyBorder="1" applyAlignment="1">
      <alignment horizontal="left" vertical="center"/>
    </xf>
    <xf numFmtId="0" fontId="11" fillId="0" borderId="5" xfId="1" applyFill="1" applyBorder="1" applyAlignment="1" applyProtection="1">
      <alignment horizontal="left" vertical="center" wrapText="1"/>
      <protection locked="0"/>
    </xf>
    <xf numFmtId="0" fontId="15" fillId="0" borderId="5" xfId="1" applyFont="1" applyFill="1" applyBorder="1" applyAlignment="1" applyProtection="1">
      <alignment horizontal="left" vertical="center" wrapText="1"/>
      <protection locked="0"/>
    </xf>
    <xf numFmtId="49" fontId="3" fillId="0" borderId="8" xfId="0" applyNumberFormat="1" applyFont="1" applyFill="1" applyBorder="1" applyAlignment="1" applyProtection="1">
      <alignment horizontal="left" vertical="center"/>
      <protection locked="0"/>
    </xf>
    <xf numFmtId="49" fontId="3" fillId="0" borderId="12" xfId="0" applyNumberFormat="1" applyFont="1" applyFill="1" applyBorder="1" applyAlignment="1" applyProtection="1">
      <alignment horizontal="left" vertical="center"/>
      <protection locked="0"/>
    </xf>
    <xf numFmtId="49" fontId="3" fillId="0" borderId="13" xfId="0" applyNumberFormat="1" applyFont="1" applyFill="1" applyBorder="1" applyAlignment="1" applyProtection="1">
      <alignment horizontal="left" vertical="center"/>
      <protection locked="0"/>
    </xf>
    <xf numFmtId="0" fontId="3" fillId="8" borderId="3" xfId="0" applyFont="1" applyFill="1" applyBorder="1" applyAlignment="1">
      <alignment horizontal="left" vertical="center"/>
    </xf>
    <xf numFmtId="0" fontId="3" fillId="8" borderId="1" xfId="0" applyFont="1" applyFill="1" applyBorder="1" applyAlignment="1">
      <alignment horizontal="left" vertical="center"/>
    </xf>
    <xf numFmtId="0" fontId="3" fillId="8" borderId="4" xfId="0" applyFont="1" applyFill="1" applyBorder="1" applyAlignment="1">
      <alignment horizontal="left" vertical="center"/>
    </xf>
    <xf numFmtId="0" fontId="3" fillId="6" borderId="2" xfId="0" applyFont="1" applyFill="1" applyBorder="1" applyAlignment="1">
      <alignment horizontal="justify" vertical="center"/>
    </xf>
    <xf numFmtId="0" fontId="5" fillId="6" borderId="8" xfId="0" applyFont="1" applyFill="1" applyBorder="1" applyAlignment="1">
      <alignment horizontal="center" vertical="center"/>
    </xf>
    <xf numFmtId="0" fontId="5" fillId="6" borderId="12" xfId="0" applyFont="1" applyFill="1" applyBorder="1" applyAlignment="1">
      <alignment horizontal="center" vertical="center"/>
    </xf>
    <xf numFmtId="0" fontId="5" fillId="6" borderId="13" xfId="0" applyFont="1" applyFill="1" applyBorder="1" applyAlignment="1">
      <alignment horizontal="center" vertical="center"/>
    </xf>
    <xf numFmtId="0" fontId="39" fillId="0" borderId="0" xfId="0" applyFont="1" applyFill="1" applyAlignment="1">
      <alignment horizontal="center" vertical="center"/>
    </xf>
    <xf numFmtId="0" fontId="36" fillId="0" borderId="11" xfId="0" applyFont="1" applyFill="1" applyBorder="1" applyAlignment="1" applyProtection="1">
      <alignment horizontal="center" vertical="center"/>
      <protection locked="0"/>
    </xf>
    <xf numFmtId="0" fontId="36" fillId="0" borderId="14" xfId="0" applyFont="1" applyFill="1" applyBorder="1" applyAlignment="1" applyProtection="1">
      <alignment horizontal="center" vertical="center"/>
      <protection locked="0"/>
    </xf>
    <xf numFmtId="0" fontId="2" fillId="6" borderId="41" xfId="0" applyFont="1" applyFill="1" applyBorder="1" applyAlignment="1">
      <alignment horizontal="center" vertical="center"/>
    </xf>
    <xf numFmtId="0" fontId="2" fillId="6" borderId="33" xfId="0" applyFont="1" applyFill="1" applyBorder="1" applyAlignment="1">
      <alignment horizontal="center" vertical="center"/>
    </xf>
    <xf numFmtId="14" fontId="3" fillId="0" borderId="37" xfId="0" applyNumberFormat="1" applyFont="1" applyFill="1" applyBorder="1" applyAlignment="1" applyProtection="1">
      <alignment horizontal="center" vertical="center" shrinkToFit="1"/>
      <protection locked="0"/>
    </xf>
    <xf numFmtId="14" fontId="3" fillId="0" borderId="24" xfId="0" applyNumberFormat="1" applyFont="1" applyFill="1" applyBorder="1" applyAlignment="1" applyProtection="1">
      <alignment horizontal="center" vertical="center" shrinkToFit="1"/>
      <protection locked="0"/>
    </xf>
    <xf numFmtId="0" fontId="3" fillId="0" borderId="22"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left" vertical="center" wrapText="1"/>
      <protection locked="0"/>
    </xf>
    <xf numFmtId="0" fontId="14" fillId="6" borderId="8" xfId="0" applyFont="1" applyFill="1" applyBorder="1" applyAlignment="1">
      <alignment horizontal="center" vertical="center"/>
    </xf>
    <xf numFmtId="0" fontId="14" fillId="6" borderId="13" xfId="0" applyFont="1" applyFill="1" applyBorder="1" applyAlignment="1">
      <alignment horizontal="center" vertical="center"/>
    </xf>
    <xf numFmtId="0" fontId="14" fillId="6" borderId="9" xfId="0" applyFont="1" applyFill="1" applyBorder="1" applyAlignment="1">
      <alignment horizontal="center" vertical="center"/>
    </xf>
    <xf numFmtId="0" fontId="14" fillId="6" borderId="15" xfId="0" applyFont="1" applyFill="1" applyBorder="1" applyAlignment="1">
      <alignment horizontal="center" vertical="center"/>
    </xf>
    <xf numFmtId="0" fontId="14" fillId="6" borderId="10" xfId="0" applyFont="1" applyFill="1" applyBorder="1" applyAlignment="1">
      <alignment horizontal="center" vertical="center"/>
    </xf>
    <xf numFmtId="0" fontId="14" fillId="6" borderId="14" xfId="0" applyFont="1" applyFill="1" applyBorder="1" applyAlignment="1">
      <alignment horizontal="center" vertical="center"/>
    </xf>
    <xf numFmtId="0" fontId="31" fillId="0" borderId="22"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31" fillId="0" borderId="24" xfId="0" applyFont="1" applyFill="1" applyBorder="1" applyAlignment="1" applyProtection="1">
      <alignment horizontal="center" vertical="center"/>
      <protection locked="0"/>
    </xf>
    <xf numFmtId="0" fontId="14" fillId="6" borderId="3" xfId="0" applyFont="1" applyFill="1" applyBorder="1" applyAlignment="1">
      <alignment horizontal="center" vertical="center"/>
    </xf>
    <xf numFmtId="0" fontId="14" fillId="6" borderId="4" xfId="0" applyFont="1" applyFill="1" applyBorder="1" applyAlignment="1">
      <alignment horizontal="center" vertical="center"/>
    </xf>
    <xf numFmtId="0" fontId="2" fillId="6" borderId="3" xfId="0" applyFont="1" applyFill="1" applyBorder="1" applyAlignment="1">
      <alignment horizontal="center" vertical="center" wrapText="1"/>
    </xf>
    <xf numFmtId="0" fontId="3" fillId="6" borderId="7" xfId="0" applyFont="1" applyFill="1" applyBorder="1" applyAlignment="1">
      <alignment horizontal="left" vertical="center" wrapText="1"/>
    </xf>
    <xf numFmtId="0" fontId="3" fillId="0" borderId="10" xfId="0" applyFont="1" applyFill="1" applyBorder="1" applyAlignment="1" applyProtection="1">
      <alignment horizontal="left" vertical="top"/>
      <protection locked="0"/>
    </xf>
    <xf numFmtId="0" fontId="3" fillId="0" borderId="11" xfId="0" applyFont="1" applyFill="1" applyBorder="1" applyAlignment="1" applyProtection="1">
      <alignment horizontal="left" vertical="top"/>
      <protection locked="0"/>
    </xf>
    <xf numFmtId="0" fontId="3" fillId="0" borderId="14" xfId="0" applyFont="1" applyFill="1" applyBorder="1" applyAlignment="1" applyProtection="1">
      <alignment horizontal="left" vertical="top"/>
      <protection locked="0"/>
    </xf>
    <xf numFmtId="0" fontId="3" fillId="6" borderId="2" xfId="0" applyFont="1" applyFill="1" applyBorder="1" applyAlignment="1">
      <alignment horizontal="center" vertical="center"/>
    </xf>
    <xf numFmtId="178" fontId="3" fillId="0" borderId="22" xfId="0" applyNumberFormat="1" applyFont="1" applyFill="1" applyBorder="1" applyAlignment="1" applyProtection="1">
      <alignment horizontal="left" vertical="center" shrinkToFit="1"/>
      <protection locked="0"/>
    </xf>
    <xf numFmtId="178" fontId="3" fillId="0" borderId="23" xfId="0" applyNumberFormat="1" applyFont="1" applyFill="1" applyBorder="1" applyAlignment="1" applyProtection="1">
      <alignment horizontal="left" vertical="center" shrinkToFit="1"/>
      <protection locked="0"/>
    </xf>
    <xf numFmtId="178" fontId="3" fillId="0" borderId="24" xfId="0" applyNumberFormat="1" applyFont="1" applyFill="1" applyBorder="1" applyAlignment="1" applyProtection="1">
      <alignment horizontal="left" vertical="center" shrinkToFit="1"/>
      <protection locked="0"/>
    </xf>
    <xf numFmtId="49" fontId="2" fillId="0" borderId="8" xfId="0" applyNumberFormat="1" applyFont="1" applyFill="1" applyBorder="1" applyAlignment="1" applyProtection="1">
      <alignment horizontal="left" vertical="center"/>
      <protection locked="0"/>
    </xf>
    <xf numFmtId="49" fontId="2" fillId="0" borderId="12" xfId="0" applyNumberFormat="1" applyFont="1" applyFill="1" applyBorder="1" applyAlignment="1" applyProtection="1">
      <alignment horizontal="left" vertical="center"/>
      <protection locked="0"/>
    </xf>
    <xf numFmtId="49" fontId="2" fillId="0" borderId="13" xfId="0" applyNumberFormat="1" applyFont="1" applyFill="1" applyBorder="1" applyAlignment="1" applyProtection="1">
      <alignment horizontal="left" vertical="center"/>
      <protection locked="0"/>
    </xf>
    <xf numFmtId="0" fontId="13" fillId="6" borderId="0" xfId="0" applyFont="1" applyFill="1" applyBorder="1" applyAlignment="1">
      <alignment horizontal="center" vertical="center"/>
    </xf>
    <xf numFmtId="0" fontId="13" fillId="6" borderId="15" xfId="0" applyFont="1" applyFill="1" applyBorder="1" applyAlignment="1">
      <alignment horizontal="center" vertical="center"/>
    </xf>
    <xf numFmtId="0" fontId="3" fillId="0" borderId="0"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protection locked="0"/>
    </xf>
    <xf numFmtId="0" fontId="3" fillId="0" borderId="15" xfId="0" applyFont="1" applyFill="1" applyBorder="1" applyAlignment="1" applyProtection="1">
      <alignment horizontal="left" vertical="top"/>
      <protection locked="0"/>
    </xf>
    <xf numFmtId="0" fontId="3" fillId="0" borderId="3"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3" fillId="6" borderId="2" xfId="0" applyFont="1" applyFill="1" applyBorder="1" applyAlignment="1">
      <alignment horizontal="left" vertical="center" wrapText="1"/>
    </xf>
    <xf numFmtId="0" fontId="3" fillId="6" borderId="2" xfId="0" applyFont="1" applyFill="1" applyBorder="1" applyAlignment="1">
      <alignment horizontal="left" vertical="center"/>
    </xf>
    <xf numFmtId="0" fontId="3" fillId="0" borderId="29" xfId="0" applyFont="1" applyFill="1" applyBorder="1" applyAlignment="1" applyProtection="1">
      <alignment horizontal="left" vertical="center"/>
      <protection locked="0"/>
    </xf>
    <xf numFmtId="0" fontId="3" fillId="0" borderId="30"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49" fontId="3" fillId="0" borderId="29" xfId="0" applyNumberFormat="1" applyFont="1" applyFill="1" applyBorder="1" applyAlignment="1" applyProtection="1">
      <alignment horizontal="left" vertical="center"/>
      <protection locked="0"/>
    </xf>
    <xf numFmtId="49" fontId="3" fillId="0" borderId="30" xfId="0" applyNumberFormat="1" applyFont="1" applyFill="1" applyBorder="1" applyAlignment="1" applyProtection="1">
      <alignment horizontal="left" vertical="center"/>
      <protection locked="0"/>
    </xf>
    <xf numFmtId="49" fontId="3" fillId="0" borderId="0" xfId="0" applyNumberFormat="1" applyFont="1" applyFill="1" applyBorder="1" applyAlignment="1" applyProtection="1">
      <alignment horizontal="left" vertical="center"/>
      <protection locked="0"/>
    </xf>
    <xf numFmtId="49" fontId="3" fillId="0" borderId="31" xfId="0" applyNumberFormat="1" applyFont="1" applyFill="1" applyBorder="1" applyAlignment="1" applyProtection="1">
      <alignment horizontal="left" vertical="center"/>
      <protection locked="0"/>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2" xfId="0" applyFont="1" applyFill="1" applyBorder="1" applyAlignment="1">
      <alignment horizontal="left" vertical="center"/>
    </xf>
    <xf numFmtId="0" fontId="3" fillId="0" borderId="5" xfId="0" applyFont="1" applyFill="1" applyBorder="1" applyAlignment="1">
      <alignment horizontal="left" vertical="center"/>
    </xf>
    <xf numFmtId="0" fontId="3" fillId="0" borderId="28" xfId="0" applyFont="1" applyFill="1" applyBorder="1" applyAlignment="1">
      <alignment horizontal="left" vertical="center"/>
    </xf>
    <xf numFmtId="0" fontId="8" fillId="0" borderId="0" xfId="0" applyFont="1" applyAlignment="1">
      <alignment horizontal="left" vertical="center"/>
    </xf>
    <xf numFmtId="0" fontId="2" fillId="0" borderId="22"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24" xfId="0" applyFont="1" applyFill="1" applyBorder="1" applyAlignment="1" applyProtection="1">
      <alignment horizontal="left" vertical="center"/>
      <protection locked="0"/>
    </xf>
    <xf numFmtId="0" fontId="2" fillId="0" borderId="25"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27" xfId="0" applyFont="1" applyFill="1" applyBorder="1" applyAlignment="1" applyProtection="1">
      <alignment horizontal="left" vertical="center"/>
      <protection locked="0"/>
    </xf>
    <xf numFmtId="0" fontId="35" fillId="0" borderId="11" xfId="0" applyFont="1" applyFill="1" applyBorder="1" applyAlignment="1" applyProtection="1">
      <alignment horizontal="center" vertical="center"/>
      <protection locked="0"/>
    </xf>
    <xf numFmtId="0" fontId="35" fillId="0" borderId="14" xfId="0" applyFont="1" applyFill="1" applyBorder="1" applyAlignment="1" applyProtection="1">
      <alignment horizontal="center" vertical="center"/>
      <protection locked="0"/>
    </xf>
    <xf numFmtId="0" fontId="3" fillId="6" borderId="3"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13" fillId="0" borderId="25" xfId="0" applyFont="1" applyFill="1" applyBorder="1" applyAlignment="1" applyProtection="1">
      <alignment horizontal="left" vertical="center"/>
      <protection locked="0"/>
    </xf>
    <xf numFmtId="0" fontId="13" fillId="0" borderId="26" xfId="0" applyFont="1" applyFill="1" applyBorder="1" applyAlignment="1" applyProtection="1">
      <alignment horizontal="left" vertical="center"/>
      <protection locked="0"/>
    </xf>
    <xf numFmtId="0" fontId="13" fillId="0" borderId="27" xfId="0" applyFont="1" applyFill="1" applyBorder="1" applyAlignment="1" applyProtection="1">
      <alignment horizontal="left" vertical="center"/>
      <protection locked="0"/>
    </xf>
    <xf numFmtId="0" fontId="5" fillId="6" borderId="9" xfId="0" applyFont="1" applyFill="1" applyBorder="1" applyAlignment="1">
      <alignment horizontal="left" vertical="center" wrapText="1"/>
    </xf>
    <xf numFmtId="0" fontId="5" fillId="6" borderId="0" xfId="0" applyFont="1" applyFill="1" applyBorder="1" applyAlignment="1">
      <alignment horizontal="left" vertical="center"/>
    </xf>
    <xf numFmtId="0" fontId="5" fillId="6" borderId="15" xfId="0" applyFont="1" applyFill="1" applyBorder="1" applyAlignment="1">
      <alignment horizontal="left" vertical="center"/>
    </xf>
    <xf numFmtId="0" fontId="2" fillId="0" borderId="11" xfId="0" applyFont="1" applyFill="1" applyBorder="1" applyAlignment="1" applyProtection="1">
      <alignment horizontal="justify" vertical="center"/>
      <protection locked="0"/>
    </xf>
    <xf numFmtId="0" fontId="2" fillId="0" borderId="14" xfId="0" applyFont="1" applyFill="1" applyBorder="1" applyAlignment="1" applyProtection="1">
      <alignment horizontal="justify" vertical="center"/>
      <protection locked="0"/>
    </xf>
    <xf numFmtId="0" fontId="2" fillId="6" borderId="5" xfId="0" applyFont="1" applyFill="1" applyBorder="1" applyAlignment="1">
      <alignment horizontal="left" vertical="center"/>
    </xf>
    <xf numFmtId="0" fontId="2" fillId="6" borderId="6" xfId="0" applyFont="1" applyFill="1" applyBorder="1" applyAlignment="1">
      <alignment horizontal="left" vertical="center"/>
    </xf>
    <xf numFmtId="0" fontId="2" fillId="6" borderId="7" xfId="0" applyFont="1" applyFill="1" applyBorder="1" applyAlignment="1">
      <alignment horizontal="left" vertical="center"/>
    </xf>
    <xf numFmtId="0" fontId="2" fillId="0" borderId="5" xfId="0" applyFont="1" applyFill="1" applyBorder="1" applyAlignment="1" applyProtection="1">
      <alignment horizontal="left" vertical="center"/>
      <protection locked="0"/>
    </xf>
    <xf numFmtId="0" fontId="3" fillId="8" borderId="8" xfId="0" applyFont="1" applyFill="1" applyBorder="1" applyAlignment="1">
      <alignment horizontal="left" vertical="center"/>
    </xf>
    <xf numFmtId="0" fontId="3" fillId="8" borderId="12" xfId="0" applyFont="1" applyFill="1" applyBorder="1" applyAlignment="1">
      <alignment horizontal="left" vertical="center"/>
    </xf>
    <xf numFmtId="0" fontId="3" fillId="8" borderId="13"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42" fillId="0" borderId="9" xfId="0" applyFont="1" applyFill="1" applyBorder="1" applyAlignment="1">
      <alignment horizontal="left" vertical="top" wrapText="1"/>
    </xf>
    <xf numFmtId="0" fontId="42" fillId="0" borderId="0" xfId="0" applyFont="1" applyFill="1" applyAlignment="1">
      <alignment horizontal="left" vertical="top" wrapText="1"/>
    </xf>
    <xf numFmtId="0" fontId="3" fillId="6" borderId="25" xfId="0" applyFont="1" applyFill="1" applyBorder="1" applyAlignment="1">
      <alignment horizontal="right" vertical="center"/>
    </xf>
    <xf numFmtId="0" fontId="3" fillId="6" borderId="27" xfId="0" applyFont="1" applyFill="1" applyBorder="1" applyAlignment="1">
      <alignment horizontal="right" vertical="center"/>
    </xf>
    <xf numFmtId="0" fontId="4" fillId="6" borderId="8" xfId="0" applyFont="1" applyFill="1" applyBorder="1" applyAlignment="1">
      <alignment horizontal="right" vertical="center"/>
    </xf>
    <xf numFmtId="0" fontId="4" fillId="6" borderId="13" xfId="0" applyFont="1" applyFill="1" applyBorder="1" applyAlignment="1">
      <alignment horizontal="right" vertical="center"/>
    </xf>
    <xf numFmtId="177" fontId="13" fillId="6" borderId="37" xfId="0" applyNumberFormat="1" applyFont="1" applyFill="1" applyBorder="1" applyAlignment="1">
      <alignment horizontal="center" vertical="center"/>
    </xf>
    <xf numFmtId="177" fontId="13" fillId="6" borderId="24" xfId="0" applyNumberFormat="1" applyFont="1" applyFill="1" applyBorder="1" applyAlignment="1">
      <alignment horizontal="center" vertical="center"/>
    </xf>
    <xf numFmtId="0" fontId="3" fillId="0" borderId="8" xfId="0" applyFont="1" applyFill="1" applyBorder="1" applyAlignment="1" applyProtection="1">
      <alignment horizontal="left" vertical="center"/>
      <protection locked="0"/>
    </xf>
    <xf numFmtId="0" fontId="3" fillId="0" borderId="32" xfId="0" applyFont="1" applyFill="1" applyBorder="1" applyAlignment="1" applyProtection="1">
      <alignment horizontal="left" vertical="center"/>
      <protection locked="0"/>
    </xf>
    <xf numFmtId="0" fontId="3" fillId="0" borderId="28"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0" fontId="22" fillId="3" borderId="2" xfId="3" applyFill="1" applyBorder="1" applyAlignment="1" applyProtection="1">
      <alignment horizontal="center" vertical="center" wrapText="1"/>
    </xf>
    <xf numFmtId="0" fontId="22" fillId="3" borderId="2" xfId="3" applyFill="1" applyBorder="1" applyAlignment="1" applyProtection="1">
      <alignment horizontal="center" vertical="center"/>
    </xf>
    <xf numFmtId="0" fontId="22" fillId="0" borderId="0" xfId="3" applyAlignment="1" applyProtection="1">
      <alignment vertical="center" wrapText="1"/>
    </xf>
    <xf numFmtId="0" fontId="22" fillId="0" borderId="0" xfId="3" applyAlignment="1" applyProtection="1">
      <alignment vertical="center"/>
    </xf>
    <xf numFmtId="180" fontId="22" fillId="0" borderId="2" xfId="3" applyNumberFormat="1" applyFill="1" applyBorder="1" applyAlignment="1" applyProtection="1">
      <alignment vertical="center"/>
    </xf>
    <xf numFmtId="180" fontId="22" fillId="4" borderId="17" xfId="3" applyNumberFormat="1" applyFill="1" applyBorder="1" applyAlignment="1" applyProtection="1">
      <alignment vertical="center"/>
    </xf>
    <xf numFmtId="180" fontId="22" fillId="4" borderId="18" xfId="3" applyNumberFormat="1" applyFill="1" applyBorder="1" applyAlignment="1" applyProtection="1">
      <alignment vertical="center"/>
    </xf>
    <xf numFmtId="0" fontId="17" fillId="0" borderId="0" xfId="3" applyFont="1" applyAlignment="1" applyProtection="1">
      <alignment vertical="center" wrapText="1"/>
    </xf>
    <xf numFmtId="0" fontId="23" fillId="0" borderId="0" xfId="3" applyFont="1" applyFill="1" applyAlignment="1" applyProtection="1">
      <alignment horizontal="left" vertical="center"/>
    </xf>
    <xf numFmtId="0" fontId="17" fillId="0" borderId="0" xfId="3" applyFont="1" applyAlignment="1" applyProtection="1">
      <alignment horizontal="left" vertical="center" wrapText="1"/>
    </xf>
    <xf numFmtId="0" fontId="28" fillId="0" borderId="0" xfId="3" applyFont="1" applyAlignment="1" applyProtection="1">
      <alignment horizontal="left" vertical="center" wrapText="1"/>
    </xf>
    <xf numFmtId="0" fontId="28" fillId="0" borderId="0" xfId="3" applyFont="1" applyAlignment="1" applyProtection="1">
      <alignment horizontal="left" vertical="center"/>
    </xf>
    <xf numFmtId="0" fontId="22" fillId="0" borderId="8" xfId="3" applyFill="1" applyBorder="1" applyAlignment="1" applyProtection="1">
      <alignment vertical="center" wrapText="1"/>
    </xf>
    <xf numFmtId="0" fontId="22" fillId="0" borderId="12" xfId="3" applyBorder="1" applyProtection="1">
      <alignment vertical="center"/>
    </xf>
    <xf numFmtId="0" fontId="22" fillId="0" borderId="9" xfId="3" applyBorder="1" applyProtection="1">
      <alignment vertical="center"/>
    </xf>
    <xf numFmtId="0" fontId="22" fillId="0" borderId="0" xfId="3" applyProtection="1">
      <alignment vertical="center"/>
    </xf>
    <xf numFmtId="0" fontId="22" fillId="0" borderId="10" xfId="3" applyBorder="1" applyProtection="1">
      <alignment vertical="center"/>
    </xf>
    <xf numFmtId="0" fontId="22" fillId="0" borderId="11" xfId="3" applyBorder="1" applyProtection="1">
      <alignment vertical="center"/>
    </xf>
    <xf numFmtId="0" fontId="22" fillId="4" borderId="3" xfId="3" applyFill="1" applyBorder="1" applyAlignment="1" applyProtection="1">
      <alignment vertical="center" shrinkToFit="1"/>
    </xf>
    <xf numFmtId="0" fontId="22" fillId="4" borderId="4" xfId="3" applyFill="1" applyBorder="1" applyAlignment="1" applyProtection="1">
      <alignment vertical="center" shrinkToFit="1"/>
    </xf>
    <xf numFmtId="0" fontId="22" fillId="0" borderId="12" xfId="3" applyBorder="1" applyAlignment="1" applyProtection="1">
      <alignment horizontal="right" vertical="center"/>
    </xf>
    <xf numFmtId="0" fontId="22" fillId="2" borderId="2" xfId="3" applyFill="1" applyBorder="1" applyAlignment="1" applyProtection="1">
      <alignment horizontal="center" vertical="center" wrapText="1"/>
    </xf>
    <xf numFmtId="0" fontId="22" fillId="0" borderId="2" xfId="3" applyBorder="1" applyAlignment="1" applyProtection="1">
      <alignment horizontal="center" vertical="center" wrapText="1"/>
    </xf>
    <xf numFmtId="0" fontId="17" fillId="3" borderId="2" xfId="3" applyFont="1" applyFill="1" applyBorder="1" applyAlignment="1" applyProtection="1">
      <alignment horizontal="left" vertical="center" wrapText="1"/>
    </xf>
    <xf numFmtId="0" fontId="17" fillId="5" borderId="3" xfId="3" applyFont="1" applyFill="1" applyBorder="1" applyAlignment="1" applyProtection="1">
      <alignment horizontal="right" vertical="center" shrinkToFit="1"/>
      <protection locked="0"/>
    </xf>
    <xf numFmtId="0" fontId="17" fillId="5" borderId="1" xfId="3" applyFont="1" applyFill="1" applyBorder="1" applyAlignment="1" applyProtection="1">
      <alignment horizontal="right" vertical="center" shrinkToFit="1"/>
      <protection locked="0"/>
    </xf>
    <xf numFmtId="0" fontId="22" fillId="5" borderId="4" xfId="3" applyFill="1" applyBorder="1" applyAlignment="1" applyProtection="1">
      <alignment horizontal="right" vertical="center" shrinkToFit="1"/>
      <protection locked="0"/>
    </xf>
    <xf numFmtId="0" fontId="23" fillId="0" borderId="0" xfId="3" applyFont="1" applyAlignment="1" applyProtection="1">
      <alignment horizontal="center" vertical="center" wrapText="1"/>
    </xf>
    <xf numFmtId="0" fontId="22" fillId="2" borderId="3" xfId="3" applyFill="1" applyBorder="1" applyAlignment="1" applyProtection="1">
      <alignment horizontal="center" vertical="center" shrinkToFit="1"/>
    </xf>
    <xf numFmtId="0" fontId="22" fillId="2" borderId="1" xfId="3" applyFont="1" applyFill="1" applyBorder="1" applyAlignment="1" applyProtection="1">
      <alignment horizontal="center" vertical="center" shrinkToFit="1"/>
    </xf>
    <xf numFmtId="0" fontId="22" fillId="2" borderId="4" xfId="3" applyFont="1" applyFill="1" applyBorder="1" applyAlignment="1" applyProtection="1">
      <alignment horizontal="center" vertical="center" shrinkToFit="1"/>
    </xf>
    <xf numFmtId="0" fontId="22" fillId="4" borderId="3" xfId="3" applyFill="1" applyBorder="1" applyAlignment="1" applyProtection="1">
      <alignment horizontal="left" vertical="center"/>
      <protection locked="0"/>
    </xf>
    <xf numFmtId="0" fontId="22" fillId="4" borderId="1" xfId="3" applyFill="1" applyBorder="1" applyAlignment="1" applyProtection="1">
      <alignment horizontal="left" vertical="center"/>
      <protection locked="0"/>
    </xf>
    <xf numFmtId="0" fontId="22" fillId="4" borderId="4" xfId="3" applyFill="1" applyBorder="1" applyAlignment="1" applyProtection="1">
      <alignment horizontal="left" vertical="center"/>
      <protection locked="0"/>
    </xf>
    <xf numFmtId="0" fontId="22" fillId="2" borderId="3" xfId="3" applyFill="1" applyBorder="1" applyAlignment="1" applyProtection="1">
      <alignment horizontal="center" vertical="center"/>
    </xf>
    <xf numFmtId="0" fontId="22" fillId="0" borderId="4" xfId="3" applyBorder="1" applyAlignment="1" applyProtection="1">
      <alignment horizontal="center" vertical="center"/>
    </xf>
    <xf numFmtId="0" fontId="17" fillId="0" borderId="11" xfId="3" applyFont="1" applyBorder="1" applyAlignment="1" applyProtection="1">
      <alignment horizontal="left" vertical="center" wrapText="1"/>
    </xf>
    <xf numFmtId="0" fontId="22" fillId="0" borderId="11" xfId="3" applyBorder="1" applyAlignment="1" applyProtection="1">
      <alignment horizontal="left" vertical="center" wrapText="1"/>
    </xf>
    <xf numFmtId="0" fontId="22" fillId="2" borderId="3" xfId="3" applyFont="1" applyFill="1" applyBorder="1" applyAlignment="1">
      <alignment horizontal="center" vertical="center"/>
    </xf>
    <xf numFmtId="0" fontId="22" fillId="2" borderId="1" xfId="3" applyFont="1" applyFill="1" applyBorder="1" applyAlignment="1">
      <alignment horizontal="center" vertical="center"/>
    </xf>
    <xf numFmtId="0" fontId="22" fillId="2" borderId="4" xfId="3" applyFont="1" applyFill="1" applyBorder="1" applyAlignment="1">
      <alignment horizontal="center" vertical="center"/>
    </xf>
    <xf numFmtId="0" fontId="22" fillId="4" borderId="3" xfId="3" applyFill="1" applyBorder="1" applyAlignment="1">
      <alignment horizontal="left" vertical="center"/>
    </xf>
    <xf numFmtId="0" fontId="22" fillId="4" borderId="1" xfId="3" applyFill="1" applyBorder="1" applyAlignment="1">
      <alignment horizontal="left" vertical="center"/>
    </xf>
    <xf numFmtId="0" fontId="22" fillId="4" borderId="4" xfId="3" applyFill="1" applyBorder="1" applyAlignment="1">
      <alignment horizontal="left" vertical="center"/>
    </xf>
    <xf numFmtId="0" fontId="22" fillId="2" borderId="3" xfId="3" applyFill="1" applyBorder="1" applyAlignment="1">
      <alignment horizontal="center" vertical="center"/>
    </xf>
    <xf numFmtId="0" fontId="22" fillId="0" borderId="4" xfId="3" applyBorder="1" applyAlignment="1">
      <alignment horizontal="center" vertical="center"/>
    </xf>
    <xf numFmtId="0" fontId="37" fillId="0" borderId="11" xfId="0" applyFont="1" applyFill="1" applyBorder="1" applyAlignment="1" applyProtection="1">
      <alignment horizontal="center" vertical="center" wrapText="1" shrinkToFit="1"/>
      <protection locked="0"/>
    </xf>
    <xf numFmtId="0" fontId="2" fillId="0" borderId="11" xfId="0" applyFont="1" applyFill="1" applyBorder="1" applyAlignment="1" applyProtection="1">
      <alignment horizontal="center" vertical="center" wrapText="1" shrinkToFit="1"/>
      <protection locked="0"/>
    </xf>
    <xf numFmtId="0" fontId="2" fillId="0" borderId="14" xfId="0" applyFont="1" applyFill="1" applyBorder="1" applyAlignment="1" applyProtection="1">
      <alignment horizontal="center" vertical="center" wrapText="1" shrinkToFit="1"/>
      <protection locked="0"/>
    </xf>
    <xf numFmtId="0" fontId="37" fillId="0" borderId="11"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3" fillId="0" borderId="9" xfId="0" applyFont="1" applyFill="1" applyBorder="1" applyAlignment="1" applyProtection="1">
      <alignment horizontal="left" vertical="top"/>
      <protection locked="0"/>
    </xf>
    <xf numFmtId="0" fontId="33" fillId="0" borderId="25" xfId="0" applyFont="1" applyFill="1" applyBorder="1" applyAlignment="1" applyProtection="1">
      <alignment horizontal="left" vertical="center"/>
      <protection locked="0"/>
    </xf>
    <xf numFmtId="0" fontId="33" fillId="0" borderId="26" xfId="0" applyFont="1" applyFill="1" applyBorder="1" applyAlignment="1" applyProtection="1">
      <alignment horizontal="left" vertical="center"/>
      <protection locked="0"/>
    </xf>
    <xf numFmtId="0" fontId="33" fillId="0" borderId="27" xfId="0" applyFont="1" applyFill="1" applyBorder="1" applyAlignment="1" applyProtection="1">
      <alignment horizontal="left" vertical="center"/>
      <protection locked="0"/>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7" borderId="8" xfId="0" applyFont="1" applyFill="1" applyBorder="1" applyAlignment="1" applyProtection="1">
      <alignment horizontal="center" vertical="center"/>
    </xf>
    <xf numFmtId="0" fontId="3" fillId="7" borderId="13" xfId="0" applyFont="1" applyFill="1" applyBorder="1" applyAlignment="1" applyProtection="1">
      <alignment horizontal="center" vertical="center"/>
    </xf>
    <xf numFmtId="0" fontId="3" fillId="7" borderId="10" xfId="0" applyFont="1" applyFill="1" applyBorder="1" applyAlignment="1" applyProtection="1">
      <alignment horizontal="center" vertical="center"/>
    </xf>
    <xf numFmtId="0" fontId="3" fillId="7" borderId="14" xfId="0" applyFont="1" applyFill="1" applyBorder="1" applyAlignment="1" applyProtection="1">
      <alignment horizontal="center" vertical="center"/>
    </xf>
    <xf numFmtId="180" fontId="2" fillId="7" borderId="38" xfId="0" applyNumberFormat="1" applyFont="1" applyFill="1" applyBorder="1" applyAlignment="1" applyProtection="1">
      <alignment horizontal="center" vertical="center"/>
    </xf>
    <xf numFmtId="180" fontId="2" fillId="7" borderId="39" xfId="0" applyNumberFormat="1" applyFont="1" applyFill="1" applyBorder="1" applyAlignment="1" applyProtection="1">
      <alignment horizontal="center" vertical="center"/>
    </xf>
    <xf numFmtId="180" fontId="2" fillId="7" borderId="42" xfId="0" applyNumberFormat="1" applyFont="1" applyFill="1" applyBorder="1" applyAlignment="1" applyProtection="1">
      <alignment horizontal="center" vertical="center"/>
    </xf>
    <xf numFmtId="180" fontId="2" fillId="7" borderId="43" xfId="0" applyNumberFormat="1" applyFont="1" applyFill="1" applyBorder="1" applyAlignment="1" applyProtection="1">
      <alignment horizontal="center" vertical="center"/>
    </xf>
    <xf numFmtId="0" fontId="3" fillId="7" borderId="25" xfId="0" applyFont="1" applyFill="1" applyBorder="1" applyAlignment="1" applyProtection="1">
      <alignment horizontal="center" vertical="center"/>
    </xf>
    <xf numFmtId="0" fontId="3" fillId="7" borderId="26" xfId="0" applyFont="1" applyFill="1" applyBorder="1" applyAlignment="1" applyProtection="1">
      <alignment horizontal="center" vertical="center"/>
    </xf>
    <xf numFmtId="0" fontId="3" fillId="7" borderId="45" xfId="0" applyFont="1" applyFill="1" applyBorder="1" applyAlignment="1" applyProtection="1">
      <alignment horizontal="center" vertical="center"/>
    </xf>
    <xf numFmtId="0" fontId="3" fillId="7" borderId="40" xfId="0" applyFont="1" applyFill="1" applyBorder="1" applyAlignment="1" applyProtection="1">
      <alignment horizontal="center" vertical="center"/>
    </xf>
    <xf numFmtId="14" fontId="33" fillId="0" borderId="37" xfId="0" applyNumberFormat="1" applyFont="1" applyFill="1" applyBorder="1" applyAlignment="1" applyProtection="1">
      <alignment horizontal="center" vertical="center" shrinkToFit="1"/>
      <protection locked="0"/>
    </xf>
    <xf numFmtId="14" fontId="33" fillId="0" borderId="24" xfId="0" applyNumberFormat="1" applyFont="1" applyFill="1" applyBorder="1" applyAlignment="1" applyProtection="1">
      <alignment horizontal="center" vertical="center" shrinkToFit="1"/>
      <protection locked="0"/>
    </xf>
    <xf numFmtId="0" fontId="33" fillId="0" borderId="2" xfId="0" applyFont="1" applyFill="1" applyBorder="1" applyAlignment="1">
      <alignment horizontal="left" vertical="center"/>
    </xf>
    <xf numFmtId="180" fontId="33" fillId="0" borderId="12" xfId="0" applyNumberFormat="1" applyFont="1" applyFill="1" applyBorder="1" applyAlignment="1">
      <alignment horizontal="center" vertical="center"/>
    </xf>
    <xf numFmtId="180" fontId="33" fillId="0" borderId="11" xfId="0" applyNumberFormat="1" applyFont="1" applyFill="1" applyBorder="1" applyAlignment="1">
      <alignment horizontal="center" vertical="center"/>
    </xf>
    <xf numFmtId="0" fontId="33" fillId="0" borderId="3" xfId="0" applyFont="1" applyFill="1" applyBorder="1" applyAlignment="1" applyProtection="1">
      <alignment horizontal="left" vertical="center" wrapText="1"/>
      <protection locked="0"/>
    </xf>
    <xf numFmtId="0" fontId="33" fillId="0" borderId="1" xfId="0" applyFont="1" applyFill="1" applyBorder="1" applyAlignment="1" applyProtection="1">
      <alignment horizontal="left" vertical="center" wrapText="1"/>
      <protection locked="0"/>
    </xf>
    <xf numFmtId="0" fontId="33" fillId="0" borderId="4" xfId="0" applyFont="1" applyFill="1" applyBorder="1" applyAlignment="1" applyProtection="1">
      <alignment horizontal="left" vertical="center" wrapText="1"/>
      <protection locked="0"/>
    </xf>
    <xf numFmtId="0" fontId="33" fillId="0" borderId="9" xfId="0" applyFont="1" applyBorder="1" applyAlignment="1">
      <alignment horizontal="left" vertical="center"/>
    </xf>
    <xf numFmtId="0" fontId="33" fillId="0" borderId="0" xfId="0" applyFont="1" applyBorder="1" applyAlignment="1">
      <alignment horizontal="left" vertical="center"/>
    </xf>
    <xf numFmtId="0" fontId="33" fillId="0" borderId="8" xfId="0" applyFont="1" applyFill="1" applyBorder="1" applyAlignment="1" applyProtection="1">
      <alignment horizontal="left" vertical="center"/>
      <protection locked="0"/>
    </xf>
    <xf numFmtId="0" fontId="33" fillId="0" borderId="12" xfId="0" applyFont="1" applyFill="1" applyBorder="1" applyAlignment="1" applyProtection="1">
      <alignment horizontal="left" vertical="center"/>
      <protection locked="0"/>
    </xf>
    <xf numFmtId="0" fontId="33" fillId="0" borderId="13" xfId="0" applyFont="1" applyFill="1" applyBorder="1" applyAlignment="1" applyProtection="1">
      <alignment horizontal="left" vertical="center"/>
      <protection locked="0"/>
    </xf>
    <xf numFmtId="0" fontId="33" fillId="0" borderId="10" xfId="0" applyFont="1" applyFill="1" applyBorder="1" applyAlignment="1" applyProtection="1">
      <alignment horizontal="left" vertical="center"/>
      <protection locked="0"/>
    </xf>
    <xf numFmtId="0" fontId="33" fillId="0" borderId="11" xfId="0" applyFont="1" applyFill="1" applyBorder="1" applyAlignment="1" applyProtection="1">
      <alignment horizontal="left" vertical="center"/>
      <protection locked="0"/>
    </xf>
    <xf numFmtId="0" fontId="33" fillId="0" borderId="14" xfId="0" applyFont="1" applyFill="1" applyBorder="1" applyAlignment="1" applyProtection="1">
      <alignment horizontal="left" vertical="center"/>
      <protection locked="0"/>
    </xf>
    <xf numFmtId="0" fontId="33" fillId="0" borderId="8" xfId="0" applyFont="1" applyFill="1" applyBorder="1" applyAlignment="1" applyProtection="1">
      <alignment horizontal="left" vertical="center" shrinkToFit="1"/>
      <protection locked="0"/>
    </xf>
    <xf numFmtId="0" fontId="33" fillId="0" borderId="12" xfId="0" applyFont="1" applyFill="1" applyBorder="1" applyAlignment="1" applyProtection="1">
      <alignment horizontal="left" vertical="center" shrinkToFit="1"/>
      <protection locked="0"/>
    </xf>
    <xf numFmtId="0" fontId="33" fillId="0" borderId="13" xfId="0" applyFont="1" applyFill="1" applyBorder="1" applyAlignment="1" applyProtection="1">
      <alignment horizontal="left" vertical="center" shrinkToFit="1"/>
      <protection locked="0"/>
    </xf>
    <xf numFmtId="49" fontId="33" fillId="0" borderId="29" xfId="0" applyNumberFormat="1" applyFont="1" applyFill="1" applyBorder="1" applyAlignment="1" applyProtection="1">
      <alignment horizontal="left" vertical="center"/>
      <protection locked="0"/>
    </xf>
    <xf numFmtId="49" fontId="33" fillId="0" borderId="30" xfId="0" applyNumberFormat="1" applyFont="1" applyFill="1" applyBorder="1" applyAlignment="1" applyProtection="1">
      <alignment horizontal="left" vertical="center"/>
      <protection locked="0"/>
    </xf>
    <xf numFmtId="49" fontId="33" fillId="0" borderId="0" xfId="0" applyNumberFormat="1" applyFont="1" applyFill="1" applyBorder="1" applyAlignment="1" applyProtection="1">
      <alignment horizontal="left" vertical="center"/>
      <protection locked="0"/>
    </xf>
    <xf numFmtId="49" fontId="33" fillId="0" borderId="31" xfId="0" applyNumberFormat="1" applyFont="1" applyFill="1" applyBorder="1" applyAlignment="1" applyProtection="1">
      <alignment horizontal="left" vertical="center"/>
      <protection locked="0"/>
    </xf>
    <xf numFmtId="0" fontId="42" fillId="0" borderId="11" xfId="0" applyFont="1" applyFill="1" applyBorder="1" applyAlignment="1" applyProtection="1">
      <alignment horizontal="center"/>
      <protection locked="0"/>
    </xf>
    <xf numFmtId="0" fontId="33" fillId="0" borderId="19" xfId="0" applyFont="1" applyFill="1" applyBorder="1" applyAlignment="1" applyProtection="1">
      <alignment horizontal="left" vertical="center"/>
      <protection locked="0"/>
    </xf>
    <xf numFmtId="0" fontId="33" fillId="0" borderId="20" xfId="0" applyFont="1" applyFill="1" applyBorder="1" applyAlignment="1" applyProtection="1">
      <alignment horizontal="left" vertical="center"/>
      <protection locked="0"/>
    </xf>
    <xf numFmtId="0" fontId="33" fillId="0" borderId="21" xfId="0" applyFont="1" applyFill="1" applyBorder="1" applyAlignment="1" applyProtection="1">
      <alignment horizontal="left" vertical="center"/>
      <protection locked="0"/>
    </xf>
    <xf numFmtId="0" fontId="33" fillId="0" borderId="22" xfId="0" applyFont="1" applyFill="1" applyBorder="1" applyAlignment="1" applyProtection="1">
      <alignment horizontal="left" vertical="center"/>
      <protection locked="0"/>
    </xf>
    <xf numFmtId="0" fontId="33" fillId="0" borderId="23" xfId="0" applyFont="1" applyFill="1" applyBorder="1" applyAlignment="1" applyProtection="1">
      <alignment horizontal="left" vertical="center"/>
      <protection locked="0"/>
    </xf>
    <xf numFmtId="0" fontId="33" fillId="0" borderId="24" xfId="0" applyFont="1" applyFill="1" applyBorder="1" applyAlignment="1" applyProtection="1">
      <alignment horizontal="left" vertical="center"/>
      <protection locked="0"/>
    </xf>
    <xf numFmtId="49" fontId="33" fillId="0" borderId="8" xfId="0" applyNumberFormat="1" applyFont="1" applyFill="1" applyBorder="1" applyAlignment="1" applyProtection="1">
      <alignment horizontal="left" vertical="center"/>
      <protection locked="0"/>
    </xf>
    <xf numFmtId="49" fontId="33" fillId="0" borderId="12" xfId="0" applyNumberFormat="1" applyFont="1" applyFill="1" applyBorder="1" applyAlignment="1" applyProtection="1">
      <alignment horizontal="left" vertical="center"/>
      <protection locked="0"/>
    </xf>
    <xf numFmtId="49" fontId="33" fillId="0" borderId="13" xfId="0" applyNumberFormat="1" applyFont="1" applyFill="1" applyBorder="1" applyAlignment="1" applyProtection="1">
      <alignment horizontal="left" vertical="center"/>
      <protection locked="0"/>
    </xf>
    <xf numFmtId="0" fontId="40" fillId="0" borderId="5" xfId="1" applyFont="1" applyFill="1" applyBorder="1" applyAlignment="1" applyProtection="1">
      <alignment horizontal="left" vertical="center" wrapText="1"/>
      <protection locked="0"/>
    </xf>
    <xf numFmtId="0" fontId="41" fillId="0" borderId="5" xfId="1" applyFont="1" applyFill="1" applyBorder="1" applyAlignment="1" applyProtection="1">
      <alignment horizontal="left" vertical="center" wrapText="1"/>
      <protection locked="0"/>
    </xf>
    <xf numFmtId="0" fontId="33" fillId="0" borderId="32" xfId="0" applyFont="1" applyFill="1" applyBorder="1" applyAlignment="1" applyProtection="1">
      <alignment horizontal="left" vertical="center"/>
      <protection locked="0"/>
    </xf>
    <xf numFmtId="0" fontId="33" fillId="0" borderId="28" xfId="0" applyFont="1" applyFill="1" applyBorder="1" applyAlignment="1" applyProtection="1">
      <alignment horizontal="left" vertical="center"/>
      <protection locked="0"/>
    </xf>
    <xf numFmtId="0" fontId="33" fillId="0" borderId="7" xfId="0" applyFont="1" applyFill="1" applyBorder="1" applyAlignment="1" applyProtection="1">
      <alignment horizontal="left" vertical="center"/>
      <protection locked="0"/>
    </xf>
    <xf numFmtId="0" fontId="33" fillId="0" borderId="5" xfId="0" applyFont="1" applyFill="1" applyBorder="1" applyAlignment="1" applyProtection="1">
      <alignment horizontal="left" vertical="center"/>
      <protection locked="0"/>
    </xf>
    <xf numFmtId="178" fontId="33" fillId="0" borderId="22" xfId="0" applyNumberFormat="1" applyFont="1" applyFill="1" applyBorder="1" applyAlignment="1" applyProtection="1">
      <alignment horizontal="left" vertical="center" shrinkToFit="1"/>
      <protection locked="0"/>
    </xf>
    <xf numFmtId="178" fontId="33" fillId="0" borderId="23" xfId="0" applyNumberFormat="1" applyFont="1" applyFill="1" applyBorder="1" applyAlignment="1" applyProtection="1">
      <alignment horizontal="left" vertical="center" shrinkToFit="1"/>
      <protection locked="0"/>
    </xf>
    <xf numFmtId="178" fontId="33" fillId="0" borderId="24" xfId="0" applyNumberFormat="1" applyFont="1" applyFill="1" applyBorder="1" applyAlignment="1" applyProtection="1">
      <alignment horizontal="left" vertical="center" shrinkToFit="1"/>
      <protection locked="0"/>
    </xf>
    <xf numFmtId="0" fontId="33" fillId="0" borderId="29" xfId="0" applyFont="1" applyFill="1" applyBorder="1" applyAlignment="1" applyProtection="1">
      <alignment horizontal="left" vertical="center"/>
      <protection locked="0"/>
    </xf>
    <xf numFmtId="0" fontId="33" fillId="0" borderId="30" xfId="0" applyFont="1" applyFill="1" applyBorder="1" applyAlignment="1" applyProtection="1">
      <alignment horizontal="left" vertical="center"/>
      <protection locked="0"/>
    </xf>
    <xf numFmtId="0" fontId="33" fillId="0" borderId="31" xfId="0" applyFont="1" applyFill="1" applyBorder="1" applyAlignment="1" applyProtection="1">
      <alignment horizontal="left" vertical="center"/>
      <protection locked="0"/>
    </xf>
    <xf numFmtId="0" fontId="29" fillId="0" borderId="6" xfId="0" applyFont="1" applyFill="1" applyBorder="1" applyAlignment="1">
      <alignment horizontal="left" wrapText="1"/>
    </xf>
    <xf numFmtId="0" fontId="3" fillId="0" borderId="25" xfId="0" applyFont="1" applyFill="1" applyBorder="1" applyAlignment="1" applyProtection="1">
      <alignment vertical="center"/>
    </xf>
    <xf numFmtId="0" fontId="3" fillId="0" borderId="26" xfId="0" applyFont="1" applyFill="1" applyBorder="1" applyAlignment="1" applyProtection="1">
      <alignment vertical="center"/>
    </xf>
    <xf numFmtId="0" fontId="3" fillId="0" borderId="8" xfId="0" applyFont="1" applyFill="1" applyBorder="1" applyAlignment="1" applyProtection="1">
      <alignment horizontal="left" vertical="center" shrinkToFit="1"/>
    </xf>
    <xf numFmtId="0" fontId="3" fillId="0" borderId="12" xfId="0" applyFont="1" applyFill="1" applyBorder="1" applyAlignment="1" applyProtection="1">
      <alignment horizontal="left" vertical="center" shrinkToFit="1"/>
    </xf>
    <xf numFmtId="0" fontId="3" fillId="0" borderId="13" xfId="0" applyFont="1" applyFill="1" applyBorder="1" applyAlignment="1" applyProtection="1">
      <alignment horizontal="left" vertical="center" shrinkToFit="1"/>
    </xf>
  </cellXfs>
  <cellStyles count="5">
    <cellStyle name="ハイパーリンク" xfId="1" builtinId="8"/>
    <cellStyle name="標準" xfId="0" builtinId="0"/>
    <cellStyle name="標準 2" xfId="2"/>
    <cellStyle name="標準 2 2" xfId="4"/>
    <cellStyle name="標準 3" xfId="3"/>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34998626667073579"/>
        </patternFill>
      </fill>
    </dxf>
    <dxf>
      <fill>
        <patternFill>
          <bgColor theme="0" tint="-0.34998626667073579"/>
        </patternFill>
      </fill>
    </dxf>
    <dxf>
      <fill>
        <patternFill>
          <bgColor theme="4" tint="0.59996337778862885"/>
        </patternFill>
      </fill>
    </dxf>
    <dxf>
      <fill>
        <patternFill>
          <bgColor rgb="FFFFFF00"/>
        </patternFill>
      </fill>
    </dxf>
    <dxf>
      <fill>
        <patternFill>
          <bgColor theme="0" tint="-0.34998626667073579"/>
        </patternFill>
      </fill>
    </dxf>
    <dxf>
      <fill>
        <patternFill>
          <bgColor theme="0" tint="-0.34998626667073579"/>
        </patternFill>
      </fill>
    </dxf>
  </dxfs>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61</xdr:row>
      <xdr:rowOff>238124</xdr:rowOff>
    </xdr:from>
    <xdr:to>
      <xdr:col>15</xdr:col>
      <xdr:colOff>0</xdr:colOff>
      <xdr:row>65</xdr:row>
      <xdr:rowOff>152399</xdr:rowOff>
    </xdr:to>
    <xdr:sp macro="" textlink="">
      <xdr:nvSpPr>
        <xdr:cNvPr id="7" name="Text Box 45"/>
        <xdr:cNvSpPr txBox="1">
          <a:spLocks noChangeArrowheads="1"/>
        </xdr:cNvSpPr>
      </xdr:nvSpPr>
      <xdr:spPr bwMode="auto">
        <a:xfrm>
          <a:off x="8410575" y="24231599"/>
          <a:ext cx="2219325" cy="1133475"/>
        </a:xfrm>
        <a:prstGeom prst="rect">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alt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注意</a:t>
          </a:r>
          <a:endPar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endParaRPr>
        </a:p>
        <a:p>
          <a:pPr algn="just">
            <a:spcAft>
              <a:spcPts val="0"/>
            </a:spcAft>
          </a:pPr>
          <a:r>
            <a:rPr lang="ja-JP" alt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改行は</a:t>
          </a:r>
          <a:r>
            <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Alt+Enter</a:t>
          </a:r>
          <a:r>
            <a:rPr lang="ja-JP" alt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キー</a:t>
          </a:r>
          <a:r>
            <a:rPr 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 </a:t>
          </a:r>
          <a:r>
            <a:rPr lang="en-US" sz="16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 </a:t>
          </a:r>
          <a:endParaRPr lang="ja-JP" sz="16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12</xdr:col>
      <xdr:colOff>265800</xdr:colOff>
      <xdr:row>2</xdr:row>
      <xdr:rowOff>235069</xdr:rowOff>
    </xdr:from>
    <xdr:to>
      <xdr:col>17</xdr:col>
      <xdr:colOff>228600</xdr:colOff>
      <xdr:row>8</xdr:row>
      <xdr:rowOff>247651</xdr:rowOff>
    </xdr:to>
    <xdr:sp macro="" textlink="">
      <xdr:nvSpPr>
        <xdr:cNvPr id="11" name="テキスト ボックス 10"/>
        <xdr:cNvSpPr txBox="1"/>
      </xdr:nvSpPr>
      <xdr:spPr>
        <a:xfrm>
          <a:off x="8171550" y="1082794"/>
          <a:ext cx="4106175" cy="18985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別</a:t>
          </a:r>
          <a:r>
            <a:rPr kumimoji="1" lang="ja-JP" altLang="en-US" sz="1400"/>
            <a:t>シート</a:t>
          </a:r>
          <a:r>
            <a:rPr kumimoji="1" lang="ja-JP" altLang="en-US" sz="1200"/>
            <a:t>の記入例を参考にして記入してください。</a:t>
          </a:r>
          <a:endParaRPr kumimoji="1" lang="en-US" altLang="ja-JP" sz="1200"/>
        </a:p>
        <a:p>
          <a:r>
            <a:rPr kumimoji="1" lang="ja-JP" altLang="en-US" sz="1200"/>
            <a:t>「大学作業用」、「リスト」のシートには触れないでください。</a:t>
          </a:r>
          <a:endParaRPr kumimoji="1" lang="en-US" altLang="ja-JP" sz="1200"/>
        </a:p>
        <a:p>
          <a:endParaRPr kumimoji="1" lang="en-US" altLang="ja-JP" sz="1200"/>
        </a:p>
        <a:p>
          <a:r>
            <a:rPr kumimoji="1" lang="ja-JP" altLang="en-US" sz="1200"/>
            <a:t>年齢は自動計算です。</a:t>
          </a:r>
          <a:endParaRPr kumimoji="1" lang="en-US" altLang="ja-JP" sz="1200"/>
        </a:p>
        <a:p>
          <a:r>
            <a:rPr kumimoji="1" lang="ja-JP" altLang="en-US" sz="1200"/>
            <a:t>プルダウンを使用する欄もあります。</a:t>
          </a:r>
          <a:endParaRPr kumimoji="1" lang="en-US" altLang="ja-JP" sz="1200"/>
        </a:p>
        <a:p>
          <a:r>
            <a:rPr kumimoji="1" lang="ja-JP" altLang="en-US" sz="1200"/>
            <a:t>そのほか、下記注意書きを参照してください。</a:t>
          </a:r>
          <a:endParaRPr kumimoji="1" lang="en-US" altLang="ja-JP" sz="1200"/>
        </a:p>
        <a:p>
          <a:endParaRPr kumimoji="1" lang="en-US" altLang="ja-JP" sz="1200"/>
        </a:p>
      </xdr:txBody>
    </xdr:sp>
    <xdr:clientData/>
  </xdr:twoCellAnchor>
  <xdr:twoCellAnchor>
    <xdr:from>
      <xdr:col>13</xdr:col>
      <xdr:colOff>0</xdr:colOff>
      <xdr:row>61</xdr:row>
      <xdr:rowOff>238124</xdr:rowOff>
    </xdr:from>
    <xdr:to>
      <xdr:col>15</xdr:col>
      <xdr:colOff>0</xdr:colOff>
      <xdr:row>65</xdr:row>
      <xdr:rowOff>152399</xdr:rowOff>
    </xdr:to>
    <xdr:sp macro="" textlink="">
      <xdr:nvSpPr>
        <xdr:cNvPr id="14" name="Text Box 45"/>
        <xdr:cNvSpPr txBox="1">
          <a:spLocks noChangeArrowheads="1"/>
        </xdr:cNvSpPr>
      </xdr:nvSpPr>
      <xdr:spPr bwMode="auto">
        <a:xfrm>
          <a:off x="8515350" y="25165049"/>
          <a:ext cx="2085975" cy="1133475"/>
        </a:xfrm>
        <a:prstGeom prst="rect">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alt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注意</a:t>
          </a:r>
          <a:endPar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endParaRPr>
        </a:p>
        <a:p>
          <a:pPr algn="just">
            <a:spcAft>
              <a:spcPts val="0"/>
            </a:spcAft>
          </a:pPr>
          <a:r>
            <a:rPr lang="ja-JP" alt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改行は</a:t>
          </a:r>
          <a:r>
            <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Alt+Enter</a:t>
          </a:r>
          <a:r>
            <a:rPr lang="ja-JP" alt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キー</a:t>
          </a:r>
          <a:r>
            <a:rPr 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 </a:t>
          </a:r>
          <a:r>
            <a:rPr lang="en-US" sz="16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 </a:t>
          </a:r>
          <a:endParaRPr lang="ja-JP" sz="16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13</xdr:col>
      <xdr:colOff>0</xdr:colOff>
      <xdr:row>61</xdr:row>
      <xdr:rowOff>238124</xdr:rowOff>
    </xdr:from>
    <xdr:to>
      <xdr:col>15</xdr:col>
      <xdr:colOff>0</xdr:colOff>
      <xdr:row>65</xdr:row>
      <xdr:rowOff>152399</xdr:rowOff>
    </xdr:to>
    <xdr:sp macro="" textlink="">
      <xdr:nvSpPr>
        <xdr:cNvPr id="19" name="Text Box 45"/>
        <xdr:cNvSpPr txBox="1">
          <a:spLocks noChangeArrowheads="1"/>
        </xdr:cNvSpPr>
      </xdr:nvSpPr>
      <xdr:spPr bwMode="auto">
        <a:xfrm>
          <a:off x="8515350" y="25165049"/>
          <a:ext cx="2085975" cy="1133475"/>
        </a:xfrm>
        <a:prstGeom prst="rect">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alt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注意</a:t>
          </a:r>
          <a:endPar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endParaRPr>
        </a:p>
        <a:p>
          <a:pPr algn="just">
            <a:spcAft>
              <a:spcPts val="0"/>
            </a:spcAft>
          </a:pPr>
          <a:r>
            <a:rPr lang="ja-JP" alt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改行は</a:t>
          </a:r>
          <a:r>
            <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Alt+Enter</a:t>
          </a:r>
          <a:r>
            <a:rPr lang="ja-JP" alt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キー</a:t>
          </a:r>
          <a:r>
            <a:rPr 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 </a:t>
          </a:r>
          <a:r>
            <a:rPr lang="en-US" sz="16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 </a:t>
          </a:r>
          <a:endParaRPr lang="ja-JP" sz="16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12</xdr:col>
      <xdr:colOff>619125</xdr:colOff>
      <xdr:row>25</xdr:row>
      <xdr:rowOff>47625</xdr:rowOff>
    </xdr:from>
    <xdr:to>
      <xdr:col>14</xdr:col>
      <xdr:colOff>1095375</xdr:colOff>
      <xdr:row>28</xdr:row>
      <xdr:rowOff>133350</xdr:rowOff>
    </xdr:to>
    <xdr:sp macro="" textlink="">
      <xdr:nvSpPr>
        <xdr:cNvPr id="20" name="Text Box 45"/>
        <xdr:cNvSpPr txBox="1">
          <a:spLocks noChangeArrowheads="1"/>
        </xdr:cNvSpPr>
      </xdr:nvSpPr>
      <xdr:spPr bwMode="auto">
        <a:xfrm>
          <a:off x="8448675" y="10372725"/>
          <a:ext cx="2028825" cy="866775"/>
        </a:xfrm>
        <a:prstGeom prst="rect">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alt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注意</a:t>
          </a:r>
          <a:endPar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endParaRPr>
        </a:p>
        <a:p>
          <a:pPr algn="just">
            <a:spcAft>
              <a:spcPts val="0"/>
            </a:spcAft>
          </a:pPr>
          <a:r>
            <a:rPr lang="ja-JP" alt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改行は</a:t>
          </a:r>
          <a:r>
            <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Alt+Enter</a:t>
          </a:r>
          <a:r>
            <a:rPr lang="ja-JP" alt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キー</a:t>
          </a:r>
          <a:r>
            <a:rPr 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 </a:t>
          </a:r>
          <a:r>
            <a:rPr lang="en-US" sz="16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 </a:t>
          </a:r>
          <a:endParaRPr lang="ja-JP" sz="16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12</xdr:col>
      <xdr:colOff>561975</xdr:colOff>
      <xdr:row>81</xdr:row>
      <xdr:rowOff>104775</xdr:rowOff>
    </xdr:from>
    <xdr:to>
      <xdr:col>18</xdr:col>
      <xdr:colOff>438150</xdr:colOff>
      <xdr:row>86</xdr:row>
      <xdr:rowOff>304800</xdr:rowOff>
    </xdr:to>
    <xdr:sp macro="" textlink="">
      <xdr:nvSpPr>
        <xdr:cNvPr id="21" name="Text Box 45"/>
        <xdr:cNvSpPr txBox="1">
          <a:spLocks noChangeArrowheads="1"/>
        </xdr:cNvSpPr>
      </xdr:nvSpPr>
      <xdr:spPr bwMode="auto">
        <a:xfrm>
          <a:off x="8391525" y="25698450"/>
          <a:ext cx="4705350" cy="1914525"/>
        </a:xfrm>
        <a:prstGeom prst="rect">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a:t>
          </a:r>
          <a:r>
            <a:rPr lang="ja-JP" alt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注意</a:t>
          </a:r>
          <a:r>
            <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a:t>
          </a:r>
        </a:p>
        <a:p>
          <a:pPr algn="just">
            <a:spcAft>
              <a:spcPts val="0"/>
            </a:spcAft>
          </a:pPr>
          <a:r>
            <a:rPr lang="ja-JP" alt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・改行</a:t>
          </a:r>
          <a:endPar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endParaRPr>
        </a:p>
        <a:p>
          <a:pPr algn="just">
            <a:spcAft>
              <a:spcPts val="0"/>
            </a:spcAft>
          </a:pPr>
          <a:r>
            <a:rPr lang="ja-JP" alt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・段落分け</a:t>
          </a:r>
          <a:endPar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endParaRPr>
        </a:p>
        <a:p>
          <a:pPr algn="just">
            <a:spcAft>
              <a:spcPts val="0"/>
            </a:spcAft>
          </a:pPr>
          <a:r>
            <a:rPr lang="ja-JP" alt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・段落前／後のスペース</a:t>
          </a:r>
          <a:endPar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endParaRPr>
        </a:p>
        <a:p>
          <a:pPr algn="just">
            <a:spcAft>
              <a:spcPts val="0"/>
            </a:spcAft>
          </a:pPr>
          <a:r>
            <a:rPr lang="ja-JP" alt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・段落始まりの字下げ（インデント）</a:t>
          </a:r>
          <a:endPar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endParaRPr>
        </a:p>
        <a:p>
          <a:pPr algn="just">
            <a:spcAft>
              <a:spcPts val="0"/>
            </a:spcAft>
          </a:pPr>
          <a:endPar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endParaRPr>
        </a:p>
        <a:p>
          <a:pPr algn="just">
            <a:spcAft>
              <a:spcPts val="0"/>
            </a:spcAft>
          </a:pPr>
          <a:r>
            <a:rPr lang="ja-JP" alt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等を活用し、要点をまとめ読みやすくご記入ください。</a:t>
          </a:r>
          <a:r>
            <a:rPr 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 </a:t>
          </a:r>
          <a:r>
            <a:rPr lang="en-US" sz="16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 </a:t>
          </a:r>
          <a:endParaRPr lang="ja-JP" sz="16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12</xdr:col>
      <xdr:colOff>581024</xdr:colOff>
      <xdr:row>78</xdr:row>
      <xdr:rowOff>19051</xdr:rowOff>
    </xdr:from>
    <xdr:to>
      <xdr:col>18</xdr:col>
      <xdr:colOff>447674</xdr:colOff>
      <xdr:row>80</xdr:row>
      <xdr:rowOff>209551</xdr:rowOff>
    </xdr:to>
    <xdr:sp macro="" textlink="">
      <xdr:nvSpPr>
        <xdr:cNvPr id="25" name="Text Box 45"/>
        <xdr:cNvSpPr txBox="1">
          <a:spLocks noChangeArrowheads="1"/>
        </xdr:cNvSpPr>
      </xdr:nvSpPr>
      <xdr:spPr bwMode="auto">
        <a:xfrm>
          <a:off x="8410574" y="24822151"/>
          <a:ext cx="4695825" cy="952500"/>
        </a:xfrm>
        <a:prstGeom prst="rect">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en-US" altLang="ja-JP" sz="1000" kern="100">
              <a:effectLst/>
              <a:latin typeface="Verdana" panose="020B0604030504040204" pitchFamily="34" charset="0"/>
              <a:ea typeface="ＭＳ 明朝" panose="02020609040205080304" pitchFamily="17" charset="-128"/>
              <a:cs typeface="Times New Roman" panose="02020603050405020304" pitchFamily="18" charset="0"/>
            </a:rPr>
            <a:t>15.【</a:t>
          </a:r>
          <a:r>
            <a:rPr lang="ja-JP" altLang="en-US" sz="1000" kern="100">
              <a:effectLst/>
              <a:latin typeface="Verdana" panose="020B0604030504040204" pitchFamily="34" charset="0"/>
              <a:ea typeface="ＭＳ 明朝" panose="02020609040205080304" pitchFamily="17" charset="-128"/>
              <a:cs typeface="Times New Roman" panose="02020603050405020304" pitchFamily="18" charset="0"/>
            </a:rPr>
            <a:t>記載すべき内容</a:t>
          </a:r>
          <a:r>
            <a:rPr lang="en-US" altLang="ja-JP" sz="1000" kern="100">
              <a:effectLst/>
              <a:latin typeface="Verdana" panose="020B0604030504040204" pitchFamily="34" charset="0"/>
              <a:ea typeface="ＭＳ 明朝" panose="02020609040205080304" pitchFamily="17" charset="-128"/>
              <a:cs typeface="Times New Roman" panose="02020603050405020304" pitchFamily="18" charset="0"/>
            </a:rPr>
            <a:t>】</a:t>
          </a:r>
        </a:p>
        <a:p>
          <a:pPr algn="just">
            <a:spcAft>
              <a:spcPts val="0"/>
            </a:spcAft>
          </a:pPr>
          <a:r>
            <a:rPr lang="ja-JP" altLang="en-US" sz="1000" kern="100">
              <a:effectLst/>
              <a:latin typeface="Verdana" panose="020B0604030504040204" pitchFamily="34" charset="0"/>
              <a:ea typeface="ＭＳ 明朝" panose="02020609040205080304" pitchFamily="17" charset="-128"/>
              <a:cs typeface="Times New Roman" panose="02020603050405020304" pitchFamily="18" charset="0"/>
            </a:rPr>
            <a:t>・プログラム参加を思い立ったきっかけや動機について</a:t>
          </a:r>
        </a:p>
        <a:p>
          <a:pPr algn="just">
            <a:spcAft>
              <a:spcPts val="0"/>
            </a:spcAft>
          </a:pPr>
          <a:r>
            <a:rPr lang="ja-JP" altLang="en-US" sz="1000" kern="100">
              <a:effectLst/>
              <a:latin typeface="Verdana" panose="020B0604030504040204" pitchFamily="34" charset="0"/>
              <a:ea typeface="ＭＳ 明朝" panose="02020609040205080304" pitchFamily="17" charset="-128"/>
              <a:cs typeface="Times New Roman" panose="02020603050405020304" pitchFamily="18" charset="0"/>
            </a:rPr>
            <a:t>・プログラム参加の目的と意義（将来の計画や進路について）</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624417</xdr:colOff>
      <xdr:row>0</xdr:row>
      <xdr:rowOff>381624</xdr:rowOff>
    </xdr:from>
    <xdr:to>
      <xdr:col>28</xdr:col>
      <xdr:colOff>287806</xdr:colOff>
      <xdr:row>5</xdr:row>
      <xdr:rowOff>74084</xdr:rowOff>
    </xdr:to>
    <xdr:sp macro="" textlink="">
      <xdr:nvSpPr>
        <xdr:cNvPr id="2" name="テキスト ボックス 1"/>
        <xdr:cNvSpPr txBox="1"/>
      </xdr:nvSpPr>
      <xdr:spPr>
        <a:xfrm>
          <a:off x="10678584" y="381624"/>
          <a:ext cx="5854639" cy="1089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「大学作業用」、「リスト」のシートには触れないでください。</a:t>
          </a:r>
          <a:endParaRPr kumimoji="1" lang="en-US" altLang="ja-JP" sz="1200"/>
        </a:p>
        <a:p>
          <a:endParaRPr kumimoji="1" lang="en-US" altLang="ja-JP" sz="1200"/>
        </a:p>
        <a:p>
          <a:r>
            <a:rPr kumimoji="1" lang="ja-JP" altLang="en-US" sz="1200"/>
            <a:t>黄色のセルは自動入力されるので触れないでください。</a:t>
          </a:r>
          <a:endParaRPr kumimoji="1" lang="en-US" altLang="ja-JP" sz="1200"/>
        </a:p>
        <a:p>
          <a:r>
            <a:rPr kumimoji="1" lang="ja-JP" altLang="en-US" sz="1200"/>
            <a:t>青色のセルに入力をしてください。</a:t>
          </a:r>
          <a:endParaRPr kumimoji="1" lang="en-US" altLang="ja-JP" sz="1200"/>
        </a:p>
      </xdr:txBody>
    </xdr:sp>
    <xdr:clientData/>
  </xdr:twoCellAnchor>
  <xdr:twoCellAnchor>
    <xdr:from>
      <xdr:col>20</xdr:col>
      <xdr:colOff>21167</xdr:colOff>
      <xdr:row>14</xdr:row>
      <xdr:rowOff>582084</xdr:rowOff>
    </xdr:from>
    <xdr:to>
      <xdr:col>28</xdr:col>
      <xdr:colOff>158749</xdr:colOff>
      <xdr:row>25</xdr:row>
      <xdr:rowOff>190499</xdr:rowOff>
    </xdr:to>
    <xdr:sp macro="" textlink="">
      <xdr:nvSpPr>
        <xdr:cNvPr id="5" name="AutoShape 1"/>
        <xdr:cNvSpPr>
          <a:spLocks noChangeArrowheads="1"/>
        </xdr:cNvSpPr>
      </xdr:nvSpPr>
      <xdr:spPr bwMode="auto">
        <a:xfrm>
          <a:off x="10763250" y="4900084"/>
          <a:ext cx="5640916" cy="2666998"/>
        </a:xfrm>
        <a:prstGeom prst="wedgeRectCallout">
          <a:avLst>
            <a:gd name="adj1" fmla="val -61758"/>
            <a:gd name="adj2" fmla="val -507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endParaRPr lang="en-US" altLang="ja-JP" sz="1200" b="1" i="0" u="none" strike="noStrike" baseline="0">
            <a:solidFill>
              <a:srgbClr val="FF0000"/>
            </a:solidFill>
            <a:latin typeface="ＭＳ Ｐゴシック"/>
            <a:ea typeface="ＭＳ Ｐゴシック"/>
          </a:endParaRPr>
        </a:p>
        <a:p>
          <a:pPr algn="l" rtl="0">
            <a:lnSpc>
              <a:spcPts val="1200"/>
            </a:lnSpc>
            <a:defRPr sz="1000"/>
          </a:pPr>
          <a:r>
            <a:rPr lang="en-US" altLang="ja-JP" sz="1400" b="1" i="0" u="none" strike="noStrike" baseline="0">
              <a:solidFill>
                <a:srgbClr val="FF0000"/>
              </a:solidFill>
              <a:latin typeface="ＭＳ Ｐゴシック"/>
              <a:ea typeface="ＭＳ Ｐゴシック"/>
            </a:rPr>
            <a:t>※&lt;</a:t>
          </a:r>
          <a:r>
            <a:rPr lang="ja-JP" altLang="en-US" sz="1400" b="1" i="0" u="none" strike="noStrike" baseline="0">
              <a:solidFill>
                <a:srgbClr val="FF0000"/>
              </a:solidFill>
              <a:latin typeface="ＭＳ Ｐゴシック"/>
              <a:ea typeface="ＭＳ Ｐゴシック"/>
            </a:rPr>
            <a:t>大学入学後全学期分</a:t>
          </a:r>
          <a:r>
            <a:rPr lang="en-US" altLang="ja-JP" sz="1400" b="1" i="0" u="none" strike="noStrike" baseline="0">
              <a:solidFill>
                <a:srgbClr val="FF0000"/>
              </a:solidFill>
              <a:latin typeface="ＭＳ Ｐゴシック"/>
              <a:ea typeface="ＭＳ Ｐゴシック"/>
            </a:rPr>
            <a:t>&gt; </a:t>
          </a:r>
          <a:r>
            <a:rPr lang="ja-JP" altLang="en-US" sz="1400" b="1" i="0" u="none" strike="noStrike" baseline="0">
              <a:solidFill>
                <a:srgbClr val="FF0000"/>
              </a:solidFill>
              <a:latin typeface="ＭＳ Ｐゴシック"/>
              <a:ea typeface="ＭＳ Ｐゴシック"/>
            </a:rPr>
            <a:t>②単位数　入力の際の注意点！</a:t>
          </a:r>
          <a:endParaRPr lang="en-US" altLang="ja-JP" sz="1400" b="1" i="0" u="none" strike="noStrike" baseline="0">
            <a:solidFill>
              <a:srgbClr val="FF0000"/>
            </a:solidFill>
            <a:latin typeface="ＭＳ Ｐゴシック"/>
            <a:ea typeface="ＭＳ Ｐゴシック"/>
          </a:endParaRPr>
        </a:p>
        <a:p>
          <a:pPr algn="l" rtl="0">
            <a:lnSpc>
              <a:spcPts val="1200"/>
            </a:lnSpc>
            <a:defRPr sz="1000"/>
          </a:pPr>
          <a:endParaRPr lang="ja-JP" altLang="en-US" sz="1200" b="1"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それぞれの科目の単位数を数え上げてください。</a:t>
          </a:r>
        </a:p>
        <a:p>
          <a:pPr algn="l" rtl="0">
            <a:lnSpc>
              <a:spcPts val="1200"/>
            </a:lnSpc>
            <a:defRPr sz="1000"/>
          </a:pPr>
          <a:r>
            <a:rPr lang="ja-JP" altLang="en-US" sz="1200" b="0" i="0" u="none" strike="noStrike" baseline="0">
              <a:solidFill>
                <a:srgbClr val="000000"/>
              </a:solidFill>
              <a:latin typeface="ＭＳ Ｐゴシック"/>
              <a:ea typeface="ＭＳ Ｐゴシック"/>
            </a:rPr>
            <a:t>科目数を数え上げるのではないので注意してください。</a:t>
          </a:r>
        </a:p>
        <a:p>
          <a:pPr algn="l" rtl="0">
            <a:defRPr sz="1000"/>
          </a:pPr>
          <a:r>
            <a:rPr lang="ja-JP" altLang="en-US" sz="1200" b="0" i="0" u="none" strike="noStrike" baseline="0">
              <a:solidFill>
                <a:srgbClr val="000000"/>
              </a:solidFill>
              <a:latin typeface="ＭＳ Ｐゴシック"/>
              <a:ea typeface="ＭＳ Ｐゴシック"/>
            </a:rPr>
            <a:t>例）</a:t>
          </a:r>
        </a:p>
        <a:p>
          <a:pPr algn="l" rtl="0">
            <a:lnSpc>
              <a:spcPts val="1200"/>
            </a:lnSpc>
            <a:defRPr sz="1000"/>
          </a:pPr>
          <a:r>
            <a:rPr lang="ja-JP" altLang="en-US" sz="1200" b="0" i="0" u="none" strike="noStrike" baseline="0">
              <a:solidFill>
                <a:srgbClr val="000000"/>
              </a:solidFill>
              <a:latin typeface="ＭＳ Ｐゴシック"/>
              <a:ea typeface="ＭＳ Ｐゴシック"/>
            </a:rPr>
            <a:t>　　科目</a:t>
          </a:r>
          <a:r>
            <a:rPr lang="en-US" altLang="ja-JP" sz="1200" b="0" i="0" u="none" strike="noStrike" baseline="0">
              <a:solidFill>
                <a:srgbClr val="000000"/>
              </a:solidFill>
              <a:latin typeface="ＭＳ Ｐゴシック"/>
              <a:ea typeface="ＭＳ Ｐゴシック"/>
            </a:rPr>
            <a:t>A</a:t>
          </a:r>
          <a:r>
            <a:rPr lang="ja-JP" altLang="en-US" sz="1200" b="0" i="0" u="none" strike="noStrike" baseline="0">
              <a:solidFill>
                <a:srgbClr val="000000"/>
              </a:solidFill>
              <a:latin typeface="ＭＳ Ｐゴシック"/>
              <a:ea typeface="ＭＳ Ｐゴシック"/>
            </a:rPr>
            <a:t>　（２単位）　　　　　この場合の単位数は「９」となります。</a:t>
          </a:r>
        </a:p>
        <a:p>
          <a:pPr algn="l" rtl="0">
            <a:defRPr sz="1000"/>
          </a:pPr>
          <a:r>
            <a:rPr lang="ja-JP" altLang="en-US" sz="1200" b="0" i="0" u="none" strike="noStrike" baseline="0">
              <a:solidFill>
                <a:srgbClr val="000000"/>
              </a:solidFill>
              <a:latin typeface="ＭＳ Ｐゴシック"/>
              <a:ea typeface="ＭＳ Ｐゴシック"/>
            </a:rPr>
            <a:t>　　科目</a:t>
          </a:r>
          <a:r>
            <a:rPr lang="en-US" altLang="ja-JP" sz="1200" b="0" i="0" u="none" strike="noStrike" baseline="0">
              <a:solidFill>
                <a:srgbClr val="000000"/>
              </a:solidFill>
              <a:latin typeface="ＭＳ Ｐゴシック"/>
              <a:ea typeface="ＭＳ Ｐゴシック"/>
            </a:rPr>
            <a:t>B</a:t>
          </a:r>
          <a:r>
            <a:rPr lang="ja-JP" altLang="en-US" sz="1200" b="0" i="0" u="none" strike="noStrike" baseline="0">
              <a:solidFill>
                <a:srgbClr val="000000"/>
              </a:solidFill>
              <a:latin typeface="ＭＳ Ｐゴシック"/>
              <a:ea typeface="ＭＳ Ｐゴシック"/>
            </a:rPr>
            <a:t>　（４単位）　　→　 単純に科目数だけを数えた３では</a:t>
          </a:r>
        </a:p>
        <a:p>
          <a:pPr algn="l" rtl="0">
            <a:lnSpc>
              <a:spcPts val="1200"/>
            </a:lnSpc>
            <a:defRPr sz="1000"/>
          </a:pPr>
          <a:r>
            <a:rPr lang="ja-JP" altLang="en-US" sz="1200" b="0" i="0" u="none" strike="noStrike" baseline="0">
              <a:solidFill>
                <a:srgbClr val="000000"/>
              </a:solidFill>
              <a:latin typeface="ＭＳ Ｐゴシック"/>
              <a:ea typeface="ＭＳ Ｐゴシック"/>
            </a:rPr>
            <a:t>　　科目</a:t>
          </a:r>
          <a:r>
            <a:rPr lang="en-US" altLang="ja-JP" sz="1200" b="0" i="0" u="none" strike="noStrike" baseline="0">
              <a:solidFill>
                <a:srgbClr val="000000"/>
              </a:solidFill>
              <a:latin typeface="ＭＳ Ｐゴシック"/>
              <a:ea typeface="ＭＳ Ｐゴシック"/>
            </a:rPr>
            <a:t>C</a:t>
          </a:r>
          <a:r>
            <a:rPr lang="ja-JP" altLang="en-US" sz="1200" b="0" i="0" u="none" strike="noStrike" baseline="0">
              <a:solidFill>
                <a:srgbClr val="000000"/>
              </a:solidFill>
              <a:latin typeface="ＭＳ Ｐゴシック"/>
              <a:ea typeface="ＭＳ Ｐゴシック"/>
            </a:rPr>
            <a:t>　（３単位）　　　　　ありません。</a:t>
          </a:r>
          <a:endParaRPr lang="en-US" altLang="ja-JP"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計　３科目　９単位</a:t>
          </a:r>
        </a:p>
      </xdr:txBody>
    </xdr:sp>
    <xdr:clientData/>
  </xdr:twoCellAnchor>
  <xdr:twoCellAnchor>
    <xdr:from>
      <xdr:col>19</xdr:col>
      <xdr:colOff>624417</xdr:colOff>
      <xdr:row>7</xdr:row>
      <xdr:rowOff>126999</xdr:rowOff>
    </xdr:from>
    <xdr:to>
      <xdr:col>29</xdr:col>
      <xdr:colOff>50801</xdr:colOff>
      <xdr:row>8</xdr:row>
      <xdr:rowOff>169334</xdr:rowOff>
    </xdr:to>
    <xdr:sp macro="" textlink="">
      <xdr:nvSpPr>
        <xdr:cNvPr id="7" name="テキスト ボックス 6"/>
        <xdr:cNvSpPr txBox="1"/>
      </xdr:nvSpPr>
      <xdr:spPr>
        <a:xfrm>
          <a:off x="10678584" y="2307166"/>
          <a:ext cx="6305550" cy="381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2018</a:t>
          </a:r>
          <a:r>
            <a:rPr kumimoji="1" lang="ja-JP" altLang="en-US" sz="1200"/>
            <a:t>年</a:t>
          </a:r>
          <a:r>
            <a:rPr kumimoji="1" lang="en-US" altLang="ja-JP" sz="1200"/>
            <a:t>4</a:t>
          </a:r>
          <a:r>
            <a:rPr kumimoji="1" lang="ja-JP" altLang="en-US" sz="1200"/>
            <a:t>月入学の学部</a:t>
          </a:r>
          <a:r>
            <a:rPr kumimoji="1" lang="en-US" altLang="ja-JP" sz="1200"/>
            <a:t>1</a:t>
          </a:r>
          <a:r>
            <a:rPr kumimoji="1" lang="ja-JP" altLang="en-US" sz="1200"/>
            <a:t>年生で、成績証明書がまだ出ていない場合には入力不要です。</a:t>
          </a:r>
          <a:endParaRPr kumimoji="1" lang="en-US" altLang="ja-JP" sz="1200"/>
        </a:p>
      </xdr:txBody>
    </xdr:sp>
    <xdr:clientData/>
  </xdr:twoCellAnchor>
  <xdr:twoCellAnchor>
    <xdr:from>
      <xdr:col>19</xdr:col>
      <xdr:colOff>603250</xdr:colOff>
      <xdr:row>9</xdr:row>
      <xdr:rowOff>116415</xdr:rowOff>
    </xdr:from>
    <xdr:to>
      <xdr:col>29</xdr:col>
      <xdr:colOff>182034</xdr:colOff>
      <xdr:row>14</xdr:row>
      <xdr:rowOff>169333</xdr:rowOff>
    </xdr:to>
    <xdr:sp macro="" textlink="">
      <xdr:nvSpPr>
        <xdr:cNvPr id="9" name="テキスト ボックス 8"/>
        <xdr:cNvSpPr txBox="1"/>
      </xdr:nvSpPr>
      <xdr:spPr>
        <a:xfrm>
          <a:off x="10657417" y="2973915"/>
          <a:ext cx="6457950" cy="15134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前年度の成績評価係数については、</a:t>
          </a:r>
          <a:r>
            <a:rPr kumimoji="1" lang="en-US" altLang="ja-JP" sz="1200"/>
            <a:t>2017</a:t>
          </a:r>
          <a:r>
            <a:rPr kumimoji="1" lang="ja-JP" altLang="en-US" sz="1200"/>
            <a:t>年度（</a:t>
          </a:r>
          <a:r>
            <a:rPr kumimoji="1" lang="en-US" altLang="ja-JP" sz="1200"/>
            <a:t>2017</a:t>
          </a:r>
          <a:r>
            <a:rPr kumimoji="1" lang="ja-JP" altLang="en-US" sz="1200"/>
            <a:t>年</a:t>
          </a:r>
          <a:r>
            <a:rPr kumimoji="1" lang="en-US" altLang="ja-JP" sz="1200"/>
            <a:t>4</a:t>
          </a:r>
          <a:r>
            <a:rPr kumimoji="1" lang="ja-JP" altLang="en-US" sz="1200"/>
            <a:t>月</a:t>
          </a:r>
          <a:r>
            <a:rPr kumimoji="1" lang="en-US" altLang="ja-JP" sz="1200"/>
            <a:t>1</a:t>
          </a:r>
          <a:r>
            <a:rPr kumimoji="1" lang="ja-JP" altLang="en-US" sz="1200"/>
            <a:t>日～</a:t>
          </a:r>
          <a:r>
            <a:rPr kumimoji="1" lang="en-US" altLang="ja-JP" sz="1200"/>
            <a:t>2018</a:t>
          </a:r>
          <a:r>
            <a:rPr kumimoji="1" lang="ja-JP" altLang="en-US" sz="1200"/>
            <a:t>年</a:t>
          </a:r>
          <a:r>
            <a:rPr kumimoji="1" lang="en-US" altLang="ja-JP" sz="1200"/>
            <a:t>3</a:t>
          </a:r>
          <a:r>
            <a:rPr kumimoji="1" lang="ja-JP" altLang="en-US" sz="1200"/>
            <a:t>月</a:t>
          </a:r>
          <a:r>
            <a:rPr kumimoji="1" lang="en-US" altLang="ja-JP" sz="1200"/>
            <a:t>31</a:t>
          </a:r>
          <a:r>
            <a:rPr kumimoji="1" lang="ja-JP" altLang="en-US" sz="1200"/>
            <a:t>日）の成績評価係数とする。</a:t>
          </a:r>
          <a:endParaRPr kumimoji="1" lang="en-US" altLang="ja-JP" sz="1200"/>
        </a:p>
        <a:p>
          <a:r>
            <a:rPr kumimoji="1" lang="ja-JP" altLang="en-US" sz="1200"/>
            <a:t>・</a:t>
          </a:r>
          <a:r>
            <a:rPr kumimoji="1" lang="en-US" altLang="ja-JP" sz="1200"/>
            <a:t>2018</a:t>
          </a:r>
          <a:r>
            <a:rPr kumimoji="1" lang="en-US" altLang="ja-JP" sz="1200" baseline="0"/>
            <a:t> </a:t>
          </a:r>
          <a:r>
            <a:rPr kumimoji="1" lang="ja-JP" altLang="en-US" sz="1200" baseline="0"/>
            <a:t>年</a:t>
          </a:r>
          <a:r>
            <a:rPr kumimoji="1" lang="en-US" altLang="ja-JP" sz="1200" baseline="0"/>
            <a:t>4</a:t>
          </a:r>
          <a:r>
            <a:rPr kumimoji="1" lang="ja-JP" altLang="en-US" sz="1200" baseline="0"/>
            <a:t>月入学の学部</a:t>
          </a:r>
          <a:r>
            <a:rPr kumimoji="1" lang="en-US" altLang="ja-JP" sz="1200" baseline="0"/>
            <a:t>1</a:t>
          </a:r>
          <a:r>
            <a:rPr kumimoji="1" lang="ja-JP" altLang="en-US" sz="1200" baseline="0"/>
            <a:t>年生で</a:t>
          </a:r>
          <a:r>
            <a:rPr kumimoji="1" lang="en-US" altLang="ja-JP" sz="1200" baseline="0"/>
            <a:t>S</a:t>
          </a:r>
          <a:r>
            <a:rPr kumimoji="1" lang="ja-JP" altLang="en-US" sz="1200" baseline="0"/>
            <a:t>セメスターの成績しか出ていない場合には前年度分は入力不要です</a:t>
          </a:r>
          <a:endParaRPr kumimoji="1" lang="en-US" altLang="ja-JP" sz="1200" baseline="0"/>
        </a:p>
        <a:p>
          <a:endParaRPr kumimoji="1" lang="en-US" altLang="ja-JP" sz="12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66</xdr:row>
      <xdr:rowOff>238124</xdr:rowOff>
    </xdr:from>
    <xdr:to>
      <xdr:col>15</xdr:col>
      <xdr:colOff>0</xdr:colOff>
      <xdr:row>70</xdr:row>
      <xdr:rowOff>152399</xdr:rowOff>
    </xdr:to>
    <xdr:sp macro="" textlink="">
      <xdr:nvSpPr>
        <xdr:cNvPr id="2" name="Text Box 45"/>
        <xdr:cNvSpPr txBox="1">
          <a:spLocks noChangeArrowheads="1"/>
        </xdr:cNvSpPr>
      </xdr:nvSpPr>
      <xdr:spPr bwMode="auto">
        <a:xfrm>
          <a:off x="8515350" y="20516849"/>
          <a:ext cx="2085975" cy="866775"/>
        </a:xfrm>
        <a:prstGeom prst="rect">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alt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注意</a:t>
          </a:r>
          <a:endPar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endParaRPr>
        </a:p>
        <a:p>
          <a:pPr algn="just">
            <a:spcAft>
              <a:spcPts val="0"/>
            </a:spcAft>
          </a:pPr>
          <a:r>
            <a:rPr lang="ja-JP" alt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改行は</a:t>
          </a:r>
          <a:r>
            <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Alt+Enter</a:t>
          </a:r>
          <a:r>
            <a:rPr lang="ja-JP" alt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キー</a:t>
          </a:r>
          <a:r>
            <a:rPr 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 </a:t>
          </a:r>
          <a:r>
            <a:rPr lang="en-US" sz="16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 </a:t>
          </a:r>
          <a:endParaRPr lang="ja-JP" sz="16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12</xdr:col>
      <xdr:colOff>646800</xdr:colOff>
      <xdr:row>1</xdr:row>
      <xdr:rowOff>158868</xdr:rowOff>
    </xdr:from>
    <xdr:to>
      <xdr:col>20</xdr:col>
      <xdr:colOff>265801</xdr:colOff>
      <xdr:row>10</xdr:row>
      <xdr:rowOff>18511</xdr:rowOff>
    </xdr:to>
    <xdr:sp macro="" textlink="">
      <xdr:nvSpPr>
        <xdr:cNvPr id="4" name="テキスト ボックス 3"/>
        <xdr:cNvSpPr txBox="1"/>
      </xdr:nvSpPr>
      <xdr:spPr>
        <a:xfrm>
          <a:off x="8476350" y="339843"/>
          <a:ext cx="5819776" cy="23551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別</a:t>
          </a:r>
          <a:r>
            <a:rPr kumimoji="1" lang="ja-JP" altLang="en-US" sz="1400"/>
            <a:t>シート</a:t>
          </a:r>
          <a:r>
            <a:rPr kumimoji="1" lang="ja-JP" altLang="en-US" sz="1200"/>
            <a:t>の記入例を参考にして記入してください。</a:t>
          </a:r>
          <a:endParaRPr kumimoji="1" lang="en-US" altLang="ja-JP" sz="1200"/>
        </a:p>
        <a:p>
          <a:r>
            <a:rPr kumimoji="1" lang="ja-JP" altLang="en-US" sz="1200"/>
            <a:t>「大学作業用」、「リスト」のシートには触れないでください。</a:t>
          </a:r>
          <a:endParaRPr kumimoji="1" lang="en-US" altLang="ja-JP" sz="1200"/>
        </a:p>
        <a:p>
          <a:endParaRPr kumimoji="1" lang="en-US" altLang="ja-JP" sz="1200"/>
        </a:p>
        <a:p>
          <a:r>
            <a:rPr kumimoji="1" lang="ja-JP" altLang="en-US" sz="1200"/>
            <a:t>年齢は自動計算です。</a:t>
          </a:r>
          <a:endParaRPr kumimoji="1" lang="en-US" altLang="ja-JP" sz="1200"/>
        </a:p>
        <a:p>
          <a:r>
            <a:rPr kumimoji="1" lang="ja-JP" altLang="en-US" sz="1200"/>
            <a:t>プルダウンを使用する欄もあります。</a:t>
          </a:r>
          <a:endParaRPr kumimoji="1" lang="en-US" altLang="ja-JP" sz="1200"/>
        </a:p>
        <a:p>
          <a:r>
            <a:rPr kumimoji="1" lang="ja-JP" altLang="en-US" sz="1200"/>
            <a:t>下記注意書きを参照してください</a:t>
          </a:r>
          <a:endParaRPr kumimoji="1" lang="en-US" altLang="ja-JP" sz="1200"/>
        </a:p>
      </xdr:txBody>
    </xdr:sp>
    <xdr:clientData/>
  </xdr:twoCellAnchor>
  <xdr:twoCellAnchor>
    <xdr:from>
      <xdr:col>13</xdr:col>
      <xdr:colOff>0</xdr:colOff>
      <xdr:row>66</xdr:row>
      <xdr:rowOff>238124</xdr:rowOff>
    </xdr:from>
    <xdr:to>
      <xdr:col>15</xdr:col>
      <xdr:colOff>0</xdr:colOff>
      <xdr:row>70</xdr:row>
      <xdr:rowOff>152399</xdr:rowOff>
    </xdr:to>
    <xdr:sp macro="" textlink="">
      <xdr:nvSpPr>
        <xdr:cNvPr id="5" name="Text Box 45"/>
        <xdr:cNvSpPr txBox="1">
          <a:spLocks noChangeArrowheads="1"/>
        </xdr:cNvSpPr>
      </xdr:nvSpPr>
      <xdr:spPr bwMode="auto">
        <a:xfrm>
          <a:off x="8515350" y="20516849"/>
          <a:ext cx="2085975" cy="866775"/>
        </a:xfrm>
        <a:prstGeom prst="rect">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alt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注意</a:t>
          </a:r>
          <a:endPar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endParaRPr>
        </a:p>
        <a:p>
          <a:pPr algn="just">
            <a:spcAft>
              <a:spcPts val="0"/>
            </a:spcAft>
          </a:pPr>
          <a:r>
            <a:rPr lang="ja-JP" alt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改行は</a:t>
          </a:r>
          <a:r>
            <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Alt+Enter</a:t>
          </a:r>
          <a:r>
            <a:rPr lang="ja-JP" alt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キー</a:t>
          </a:r>
          <a:r>
            <a:rPr 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 </a:t>
          </a:r>
          <a:r>
            <a:rPr lang="en-US" sz="16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 </a:t>
          </a:r>
          <a:endParaRPr lang="ja-JP" sz="16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13</xdr:col>
      <xdr:colOff>0</xdr:colOff>
      <xdr:row>66</xdr:row>
      <xdr:rowOff>238124</xdr:rowOff>
    </xdr:from>
    <xdr:to>
      <xdr:col>15</xdr:col>
      <xdr:colOff>0</xdr:colOff>
      <xdr:row>70</xdr:row>
      <xdr:rowOff>152399</xdr:rowOff>
    </xdr:to>
    <xdr:sp macro="" textlink="">
      <xdr:nvSpPr>
        <xdr:cNvPr id="7" name="Text Box 45"/>
        <xdr:cNvSpPr txBox="1">
          <a:spLocks noChangeArrowheads="1"/>
        </xdr:cNvSpPr>
      </xdr:nvSpPr>
      <xdr:spPr bwMode="auto">
        <a:xfrm>
          <a:off x="8515350" y="20516849"/>
          <a:ext cx="2085975" cy="866775"/>
        </a:xfrm>
        <a:prstGeom prst="rect">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alt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注意</a:t>
          </a:r>
          <a:endPar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endParaRPr>
        </a:p>
        <a:p>
          <a:pPr algn="just">
            <a:spcAft>
              <a:spcPts val="0"/>
            </a:spcAft>
          </a:pPr>
          <a:r>
            <a:rPr lang="ja-JP" alt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改行は</a:t>
          </a:r>
          <a:r>
            <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Alt+Enter</a:t>
          </a:r>
          <a:r>
            <a:rPr lang="ja-JP" alt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キー</a:t>
          </a:r>
          <a:r>
            <a:rPr 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 </a:t>
          </a:r>
          <a:r>
            <a:rPr lang="en-US" sz="16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 </a:t>
          </a:r>
          <a:endParaRPr lang="ja-JP" sz="16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12</xdr:col>
      <xdr:colOff>561975</xdr:colOff>
      <xdr:row>86</xdr:row>
      <xdr:rowOff>104775</xdr:rowOff>
    </xdr:from>
    <xdr:to>
      <xdr:col>18</xdr:col>
      <xdr:colOff>438150</xdr:colOff>
      <xdr:row>91</xdr:row>
      <xdr:rowOff>304800</xdr:rowOff>
    </xdr:to>
    <xdr:sp macro="" textlink="">
      <xdr:nvSpPr>
        <xdr:cNvPr id="9" name="Text Box 45"/>
        <xdr:cNvSpPr txBox="1">
          <a:spLocks noChangeArrowheads="1"/>
        </xdr:cNvSpPr>
      </xdr:nvSpPr>
      <xdr:spPr bwMode="auto">
        <a:xfrm>
          <a:off x="8391525" y="25746075"/>
          <a:ext cx="4705350" cy="2105025"/>
        </a:xfrm>
        <a:prstGeom prst="rect">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a:t>
          </a:r>
          <a:r>
            <a:rPr lang="ja-JP" alt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注意</a:t>
          </a:r>
          <a:r>
            <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a:t>
          </a:r>
        </a:p>
        <a:p>
          <a:pPr algn="just">
            <a:spcAft>
              <a:spcPts val="0"/>
            </a:spcAft>
          </a:pPr>
          <a:r>
            <a:rPr lang="ja-JP" alt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・改行</a:t>
          </a:r>
          <a:endPar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endParaRPr>
        </a:p>
        <a:p>
          <a:pPr algn="just">
            <a:spcAft>
              <a:spcPts val="0"/>
            </a:spcAft>
          </a:pPr>
          <a:r>
            <a:rPr lang="ja-JP" alt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・段落分け</a:t>
          </a:r>
          <a:endPar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endParaRPr>
        </a:p>
        <a:p>
          <a:pPr algn="just">
            <a:spcAft>
              <a:spcPts val="0"/>
            </a:spcAft>
          </a:pPr>
          <a:r>
            <a:rPr lang="ja-JP" alt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・段落前／後のスペース</a:t>
          </a:r>
          <a:endPar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endParaRPr>
        </a:p>
        <a:p>
          <a:pPr algn="just">
            <a:spcAft>
              <a:spcPts val="0"/>
            </a:spcAft>
          </a:pPr>
          <a:r>
            <a:rPr lang="ja-JP" alt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・段落始まりの字下げ（インデント）</a:t>
          </a:r>
          <a:endPar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endParaRPr>
        </a:p>
        <a:p>
          <a:pPr algn="just">
            <a:spcAft>
              <a:spcPts val="0"/>
            </a:spcAft>
          </a:pPr>
          <a:endParaRPr lang="en-US" altLang="ja-JP"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endParaRPr>
        </a:p>
        <a:p>
          <a:pPr algn="just">
            <a:spcAft>
              <a:spcPts val="0"/>
            </a:spcAft>
          </a:pPr>
          <a:r>
            <a:rPr lang="ja-JP" alt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等を活用し、要点をまとめ読みやすくご記入ください。</a:t>
          </a:r>
          <a:r>
            <a:rPr lang="en-US" sz="1400" kern="100">
              <a:solidFill>
                <a:srgbClr val="FF0000"/>
              </a:solidFill>
              <a:effectLst/>
              <a:latin typeface="Verdana" panose="020B0604030504040204" pitchFamily="34" charset="0"/>
              <a:ea typeface="ＭＳ 明朝" panose="02020609040205080304" pitchFamily="17" charset="-128"/>
              <a:cs typeface="Times New Roman" panose="02020603050405020304" pitchFamily="18" charset="0"/>
            </a:rPr>
            <a:t> </a:t>
          </a:r>
          <a:r>
            <a:rPr lang="en-US" sz="16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rPr>
            <a:t> </a:t>
          </a:r>
          <a:endParaRPr lang="ja-JP" sz="1600" kern="100">
            <a:solidFill>
              <a:srgbClr val="FF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12</xdr:col>
      <xdr:colOff>581024</xdr:colOff>
      <xdr:row>83</xdr:row>
      <xdr:rowOff>19051</xdr:rowOff>
    </xdr:from>
    <xdr:to>
      <xdr:col>18</xdr:col>
      <xdr:colOff>447674</xdr:colOff>
      <xdr:row>85</xdr:row>
      <xdr:rowOff>209551</xdr:rowOff>
    </xdr:to>
    <xdr:sp macro="" textlink="">
      <xdr:nvSpPr>
        <xdr:cNvPr id="10" name="Text Box 45"/>
        <xdr:cNvSpPr txBox="1">
          <a:spLocks noChangeArrowheads="1"/>
        </xdr:cNvSpPr>
      </xdr:nvSpPr>
      <xdr:spPr bwMode="auto">
        <a:xfrm>
          <a:off x="8410574" y="24517351"/>
          <a:ext cx="4695825" cy="952500"/>
        </a:xfrm>
        <a:prstGeom prst="rect">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en-US" altLang="ja-JP" sz="1000" kern="100">
              <a:effectLst/>
              <a:latin typeface="Verdana" panose="020B0604030504040204" pitchFamily="34" charset="0"/>
              <a:ea typeface="ＭＳ 明朝" panose="02020609040205080304" pitchFamily="17" charset="-128"/>
              <a:cs typeface="Times New Roman" panose="02020603050405020304" pitchFamily="18" charset="0"/>
            </a:rPr>
            <a:t>15.【</a:t>
          </a:r>
          <a:r>
            <a:rPr lang="ja-JP" altLang="en-US" sz="1000" kern="100">
              <a:effectLst/>
              <a:latin typeface="Verdana" panose="020B0604030504040204" pitchFamily="34" charset="0"/>
              <a:ea typeface="ＭＳ 明朝" panose="02020609040205080304" pitchFamily="17" charset="-128"/>
              <a:cs typeface="Times New Roman" panose="02020603050405020304" pitchFamily="18" charset="0"/>
            </a:rPr>
            <a:t>記載すべき内容</a:t>
          </a:r>
          <a:r>
            <a:rPr lang="en-US" altLang="ja-JP" sz="1000" kern="100">
              <a:effectLst/>
              <a:latin typeface="Verdana" panose="020B0604030504040204" pitchFamily="34" charset="0"/>
              <a:ea typeface="ＭＳ 明朝" panose="02020609040205080304" pitchFamily="17" charset="-128"/>
              <a:cs typeface="Times New Roman" panose="02020603050405020304" pitchFamily="18" charset="0"/>
            </a:rPr>
            <a:t>】</a:t>
          </a:r>
        </a:p>
        <a:p>
          <a:pPr algn="just">
            <a:spcAft>
              <a:spcPts val="0"/>
            </a:spcAft>
          </a:pPr>
          <a:r>
            <a:rPr lang="ja-JP" altLang="en-US" sz="1000" kern="100">
              <a:effectLst/>
              <a:latin typeface="Verdana" panose="020B0604030504040204" pitchFamily="34" charset="0"/>
              <a:ea typeface="ＭＳ 明朝" panose="02020609040205080304" pitchFamily="17" charset="-128"/>
              <a:cs typeface="Times New Roman" panose="02020603050405020304" pitchFamily="18" charset="0"/>
            </a:rPr>
            <a:t>・プログラム参加を思い立ったきっかけや動機について</a:t>
          </a:r>
        </a:p>
        <a:p>
          <a:pPr algn="just">
            <a:spcAft>
              <a:spcPts val="0"/>
            </a:spcAft>
          </a:pPr>
          <a:r>
            <a:rPr lang="ja-JP" altLang="en-US" sz="1000" kern="100">
              <a:effectLst/>
              <a:latin typeface="Verdana" panose="020B0604030504040204" pitchFamily="34" charset="0"/>
              <a:ea typeface="ＭＳ 明朝" panose="02020609040205080304" pitchFamily="17" charset="-128"/>
              <a:cs typeface="Times New Roman" panose="02020603050405020304" pitchFamily="18" charset="0"/>
            </a:rPr>
            <a:t>・プログラム参加の目的と意義（将来の計画や進路について）</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137584</xdr:colOff>
      <xdr:row>7</xdr:row>
      <xdr:rowOff>42333</xdr:rowOff>
    </xdr:from>
    <xdr:to>
      <xdr:col>8</xdr:col>
      <xdr:colOff>0</xdr:colOff>
      <xdr:row>17</xdr:row>
      <xdr:rowOff>10584</xdr:rowOff>
    </xdr:to>
    <xdr:sp macro="" textlink="">
      <xdr:nvSpPr>
        <xdr:cNvPr id="2" name="テキスト ボックス 1"/>
        <xdr:cNvSpPr txBox="1"/>
      </xdr:nvSpPr>
      <xdr:spPr>
        <a:xfrm>
          <a:off x="952501" y="4138083"/>
          <a:ext cx="5270499" cy="16615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solidFill>
                <a:srgbClr val="FF0000"/>
              </a:solidFill>
            </a:rPr>
            <a:t>このシートは大学作業用です</a:t>
          </a:r>
          <a:endParaRPr kumimoji="1" lang="en-US" altLang="ja-JP" sz="2800">
            <a:solidFill>
              <a:srgbClr val="FF0000"/>
            </a:solidFill>
          </a:endParaRPr>
        </a:p>
        <a:p>
          <a:r>
            <a:rPr kumimoji="1" lang="ja-JP" altLang="en-US" sz="2800">
              <a:solidFill>
                <a:srgbClr val="FF0000"/>
              </a:solidFill>
            </a:rPr>
            <a:t>触らないようにしてください</a:t>
          </a:r>
          <a:endParaRPr kumimoji="1" lang="en-US" altLang="ja-JP" sz="28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21</xdr:row>
      <xdr:rowOff>104775</xdr:rowOff>
    </xdr:from>
    <xdr:to>
      <xdr:col>13</xdr:col>
      <xdr:colOff>247650</xdr:colOff>
      <xdr:row>31</xdr:row>
      <xdr:rowOff>95250</xdr:rowOff>
    </xdr:to>
    <xdr:sp macro="" textlink="">
      <xdr:nvSpPr>
        <xdr:cNvPr id="2" name="テキスト ボックス 1"/>
        <xdr:cNvSpPr txBox="1"/>
      </xdr:nvSpPr>
      <xdr:spPr>
        <a:xfrm>
          <a:off x="0" y="4162425"/>
          <a:ext cx="9467850" cy="175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solidFill>
                <a:srgbClr val="FF0000"/>
              </a:solidFill>
            </a:rPr>
            <a:t>このシートは大学作業用です</a:t>
          </a:r>
          <a:endParaRPr kumimoji="1" lang="en-US" altLang="ja-JP" sz="2800">
            <a:solidFill>
              <a:srgbClr val="FF0000"/>
            </a:solidFill>
          </a:endParaRPr>
        </a:p>
        <a:p>
          <a:r>
            <a:rPr kumimoji="1" lang="ja-JP" altLang="en-US" sz="2800">
              <a:solidFill>
                <a:srgbClr val="FF0000"/>
              </a:solidFill>
            </a:rPr>
            <a:t>触らないようにしてください</a:t>
          </a:r>
          <a:endParaRPr kumimoji="1" lang="en-US" altLang="ja-JP" sz="2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39997558519241921"/>
    <pageSetUpPr fitToPage="1"/>
  </sheetPr>
  <dimension ref="A1:V91"/>
  <sheetViews>
    <sheetView tabSelected="1" view="pageBreakPreview" zoomScaleNormal="100" zoomScaleSheetLayoutView="100" workbookViewId="0">
      <selection activeCell="A79" sqref="A79:L91"/>
    </sheetView>
  </sheetViews>
  <sheetFormatPr defaultRowHeight="13.5" x14ac:dyDescent="0.15"/>
  <cols>
    <col min="1" max="1" width="15.25" style="43" customWidth="1"/>
    <col min="2" max="2" width="21.75" style="44" customWidth="1"/>
    <col min="3" max="3" width="10.75" style="36" customWidth="1"/>
    <col min="4" max="4" width="4" style="36" customWidth="1"/>
    <col min="5" max="5" width="4.5" style="36" customWidth="1"/>
    <col min="6" max="6" width="6" style="36" customWidth="1"/>
    <col min="7" max="7" width="6.625" style="36" customWidth="1"/>
    <col min="8" max="8" width="7.25" style="36" customWidth="1"/>
    <col min="9" max="9" width="7.125" style="36" customWidth="1"/>
    <col min="10" max="10" width="7" style="36" customWidth="1"/>
    <col min="11" max="11" width="7.25" style="36" customWidth="1"/>
    <col min="12" max="12" width="6.25" style="36" customWidth="1"/>
    <col min="13" max="13" width="9" style="29"/>
    <col min="14" max="14" width="11.375" style="29" customWidth="1"/>
    <col min="15" max="15" width="16" style="29" bestFit="1" customWidth="1"/>
    <col min="16" max="16384" width="9" style="29"/>
  </cols>
  <sheetData>
    <row r="1" spans="1:20" ht="37.5" customHeight="1" x14ac:dyDescent="0.15">
      <c r="A1" s="236" t="s">
        <v>314</v>
      </c>
      <c r="B1" s="236"/>
      <c r="C1" s="236"/>
      <c r="D1" s="236"/>
      <c r="E1" s="236"/>
      <c r="F1" s="236"/>
      <c r="G1" s="236"/>
      <c r="H1" s="236"/>
      <c r="I1" s="236"/>
      <c r="J1" s="236"/>
      <c r="K1" s="236"/>
      <c r="L1" s="236"/>
    </row>
    <row r="2" spans="1:20" ht="29.25" customHeight="1" x14ac:dyDescent="0.15">
      <c r="A2" s="34"/>
      <c r="B2" s="35"/>
      <c r="G2" s="36" t="s">
        <v>24</v>
      </c>
      <c r="H2" s="204" t="s">
        <v>284</v>
      </c>
      <c r="I2" s="204"/>
      <c r="J2" s="204"/>
      <c r="K2" s="204"/>
      <c r="L2" s="204"/>
    </row>
    <row r="3" spans="1:20" ht="24.75" customHeight="1" x14ac:dyDescent="0.15">
      <c r="A3" s="319" t="s">
        <v>23</v>
      </c>
      <c r="B3" s="45" t="s">
        <v>81</v>
      </c>
      <c r="C3" s="216"/>
      <c r="D3" s="217"/>
      <c r="E3" s="217"/>
      <c r="F3" s="217"/>
      <c r="G3" s="217"/>
      <c r="H3" s="217"/>
      <c r="I3" s="217"/>
      <c r="J3" s="217"/>
      <c r="K3" s="217"/>
      <c r="L3" s="218"/>
    </row>
    <row r="4" spans="1:20" ht="24.75" customHeight="1" x14ac:dyDescent="0.15">
      <c r="A4" s="320"/>
      <c r="B4" s="46" t="s">
        <v>151</v>
      </c>
      <c r="C4" s="301"/>
      <c r="D4" s="302"/>
      <c r="E4" s="302"/>
      <c r="F4" s="302"/>
      <c r="G4" s="302"/>
      <c r="H4" s="302"/>
      <c r="I4" s="302"/>
      <c r="J4" s="302"/>
      <c r="K4" s="302"/>
      <c r="L4" s="303"/>
      <c r="N4" s="37"/>
      <c r="O4" s="37"/>
      <c r="P4" s="37"/>
    </row>
    <row r="5" spans="1:20" ht="24.75" customHeight="1" x14ac:dyDescent="0.15">
      <c r="A5" s="321"/>
      <c r="B5" s="47" t="s">
        <v>25</v>
      </c>
      <c r="C5" s="304"/>
      <c r="D5" s="305"/>
      <c r="E5" s="305"/>
      <c r="F5" s="305"/>
      <c r="G5" s="305"/>
      <c r="H5" s="305"/>
      <c r="I5" s="305"/>
      <c r="J5" s="305"/>
      <c r="K5" s="305"/>
      <c r="L5" s="306"/>
      <c r="N5" s="37"/>
      <c r="O5" s="37"/>
      <c r="P5" s="37"/>
    </row>
    <row r="6" spans="1:20" ht="24.75" customHeight="1" x14ac:dyDescent="0.15">
      <c r="A6" s="221" t="s">
        <v>253</v>
      </c>
      <c r="B6" s="154" t="s">
        <v>318</v>
      </c>
      <c r="C6" s="266"/>
      <c r="D6" s="267"/>
      <c r="E6" s="267"/>
      <c r="F6" s="268"/>
      <c r="G6" s="262" t="s">
        <v>7</v>
      </c>
      <c r="H6" s="262"/>
      <c r="I6" s="322"/>
      <c r="J6" s="322"/>
      <c r="K6" s="322"/>
      <c r="L6" s="322"/>
      <c r="M6" s="38"/>
      <c r="N6" s="39"/>
      <c r="O6" s="39"/>
      <c r="P6" s="39"/>
      <c r="R6" s="37"/>
      <c r="S6" s="37"/>
      <c r="T6" s="37"/>
    </row>
    <row r="7" spans="1:20" ht="24.75" customHeight="1" x14ac:dyDescent="0.15">
      <c r="A7" s="222"/>
      <c r="B7" s="48" t="s">
        <v>6</v>
      </c>
      <c r="C7" s="263"/>
      <c r="D7" s="264"/>
      <c r="E7" s="264"/>
      <c r="F7" s="265"/>
      <c r="G7" s="262" t="s">
        <v>183</v>
      </c>
      <c r="H7" s="262"/>
      <c r="I7" s="50">
        <f>DATEDIF(C7,K7,"y")</f>
        <v>118</v>
      </c>
      <c r="J7" s="59" t="s">
        <v>19</v>
      </c>
      <c r="K7" s="334">
        <v>43191</v>
      </c>
      <c r="L7" s="335"/>
      <c r="R7" s="40"/>
    </row>
    <row r="8" spans="1:20" ht="24.75" customHeight="1" x14ac:dyDescent="0.15">
      <c r="A8" s="222"/>
      <c r="B8" s="48" t="s">
        <v>20</v>
      </c>
      <c r="C8" s="283"/>
      <c r="D8" s="284"/>
      <c r="E8" s="284"/>
      <c r="F8" s="285"/>
      <c r="G8" s="292" t="s">
        <v>21</v>
      </c>
      <c r="H8" s="293"/>
      <c r="I8" s="283"/>
      <c r="J8" s="284"/>
      <c r="K8" s="284"/>
      <c r="L8" s="285"/>
    </row>
    <row r="9" spans="1:20" ht="24.75" customHeight="1" x14ac:dyDescent="0.15">
      <c r="A9" s="223"/>
      <c r="B9" s="48" t="s">
        <v>182</v>
      </c>
      <c r="C9" s="277"/>
      <c r="D9" s="278"/>
      <c r="E9" s="278"/>
      <c r="F9" s="278"/>
      <c r="G9" s="279"/>
      <c r="H9" s="279"/>
      <c r="I9" s="278"/>
      <c r="J9" s="278"/>
      <c r="K9" s="278"/>
      <c r="L9" s="280"/>
    </row>
    <row r="10" spans="1:20" ht="52.5" customHeight="1" x14ac:dyDescent="0.15">
      <c r="A10" s="282" t="s">
        <v>180</v>
      </c>
      <c r="B10" s="48" t="s">
        <v>8</v>
      </c>
      <c r="C10" s="226"/>
      <c r="D10" s="227"/>
      <c r="E10" s="227"/>
      <c r="F10" s="228"/>
      <c r="G10" s="219" t="s">
        <v>286</v>
      </c>
      <c r="H10" s="220"/>
      <c r="I10" s="224"/>
      <c r="J10" s="225"/>
      <c r="K10" s="225"/>
      <c r="L10" s="225"/>
    </row>
    <row r="11" spans="1:20" ht="33.75" customHeight="1" x14ac:dyDescent="0.15">
      <c r="A11" s="282"/>
      <c r="B11" s="48" t="s">
        <v>271</v>
      </c>
      <c r="C11" s="110" t="s">
        <v>255</v>
      </c>
      <c r="D11" s="337"/>
      <c r="E11" s="338"/>
      <c r="F11" s="338"/>
      <c r="G11" s="339"/>
      <c r="H11" s="339"/>
      <c r="I11" s="338"/>
      <c r="J11" s="338"/>
      <c r="K11" s="338"/>
      <c r="L11" s="338"/>
    </row>
    <row r="12" spans="1:20" ht="24.75" customHeight="1" x14ac:dyDescent="0.15">
      <c r="A12" s="281" t="s">
        <v>269</v>
      </c>
      <c r="B12" s="49" t="s">
        <v>10</v>
      </c>
      <c r="C12" s="336"/>
      <c r="D12" s="286"/>
      <c r="E12" s="286"/>
      <c r="F12" s="287"/>
      <c r="G12" s="262" t="s">
        <v>9</v>
      </c>
      <c r="H12" s="262"/>
      <c r="I12" s="286"/>
      <c r="J12" s="286"/>
      <c r="K12" s="286"/>
      <c r="L12" s="287"/>
      <c r="O12" s="41"/>
    </row>
    <row r="13" spans="1:20" ht="24.75" customHeight="1" x14ac:dyDescent="0.15">
      <c r="A13" s="281"/>
      <c r="B13" s="49" t="s">
        <v>11</v>
      </c>
      <c r="C13" s="288"/>
      <c r="D13" s="289"/>
      <c r="E13" s="289"/>
      <c r="F13" s="289"/>
      <c r="G13" s="290"/>
      <c r="H13" s="290"/>
      <c r="I13" s="289"/>
      <c r="J13" s="289"/>
      <c r="K13" s="289"/>
      <c r="L13" s="291"/>
      <c r="O13" s="41"/>
    </row>
    <row r="14" spans="1:20" ht="36" customHeight="1" x14ac:dyDescent="0.15">
      <c r="A14" s="282"/>
      <c r="B14" s="49" t="s">
        <v>270</v>
      </c>
      <c r="C14" s="110" t="s">
        <v>285</v>
      </c>
      <c r="D14" s="278"/>
      <c r="E14" s="278"/>
      <c r="F14" s="278"/>
      <c r="G14" s="278"/>
      <c r="H14" s="278"/>
      <c r="I14" s="278"/>
      <c r="J14" s="278"/>
      <c r="K14" s="278"/>
      <c r="L14" s="280"/>
      <c r="M14" s="41"/>
      <c r="O14" s="41"/>
    </row>
    <row r="15" spans="1:20" ht="24.75" customHeight="1" x14ac:dyDescent="0.15">
      <c r="A15" s="205" t="s">
        <v>181</v>
      </c>
      <c r="B15" s="49" t="s">
        <v>0</v>
      </c>
      <c r="C15" s="459" t="s">
        <v>299</v>
      </c>
      <c r="D15" s="460"/>
      <c r="E15" s="460"/>
      <c r="F15" s="461"/>
      <c r="G15" s="332" t="s">
        <v>1</v>
      </c>
      <c r="H15" s="333"/>
      <c r="I15" s="207"/>
      <c r="J15" s="208"/>
      <c r="K15" s="208"/>
      <c r="L15" s="209"/>
      <c r="M15" s="29" t="s">
        <v>300</v>
      </c>
    </row>
    <row r="16" spans="1:20" ht="24.75" customHeight="1" x14ac:dyDescent="0.15">
      <c r="A16" s="206"/>
      <c r="B16" s="49" t="s">
        <v>14</v>
      </c>
      <c r="C16" s="457">
        <v>2018</v>
      </c>
      <c r="D16" s="57" t="s">
        <v>12</v>
      </c>
      <c r="E16" s="458">
        <v>4</v>
      </c>
      <c r="F16" s="57" t="s">
        <v>15</v>
      </c>
      <c r="G16" s="330" t="s">
        <v>16</v>
      </c>
      <c r="H16" s="331"/>
      <c r="I16" s="457">
        <v>1</v>
      </c>
      <c r="J16" s="57" t="s">
        <v>184</v>
      </c>
      <c r="K16" s="57"/>
      <c r="L16" s="58"/>
    </row>
    <row r="17" spans="1:16" s="1" customFormat="1" ht="30" customHeight="1" x14ac:dyDescent="0.15">
      <c r="A17" s="281" t="s">
        <v>319</v>
      </c>
      <c r="B17" s="117" t="s">
        <v>256</v>
      </c>
      <c r="C17" s="274"/>
      <c r="D17" s="275"/>
      <c r="E17" s="275"/>
      <c r="F17" s="275"/>
      <c r="G17" s="275"/>
      <c r="H17" s="275"/>
      <c r="I17" s="275"/>
      <c r="J17" s="275"/>
      <c r="K17" s="275"/>
      <c r="L17" s="276"/>
      <c r="M17" s="163" t="s">
        <v>352</v>
      </c>
      <c r="N17" s="164"/>
      <c r="O17" s="164"/>
      <c r="P17" s="164"/>
    </row>
    <row r="18" spans="1:16" s="1" customFormat="1" ht="30" customHeight="1" x14ac:dyDescent="0.15">
      <c r="A18" s="281"/>
      <c r="B18" s="160" t="s">
        <v>257</v>
      </c>
      <c r="C18" s="323" t="str">
        <f>IFERROR(VLOOKUP(C17, リスト!P3:Q5, 2, FALSE), "")</f>
        <v/>
      </c>
      <c r="D18" s="324"/>
      <c r="E18" s="324"/>
      <c r="F18" s="324"/>
      <c r="G18" s="324"/>
      <c r="H18" s="324"/>
      <c r="I18" s="324"/>
      <c r="J18" s="324"/>
      <c r="K18" s="324"/>
      <c r="L18" s="325"/>
      <c r="O18" s="2"/>
    </row>
    <row r="19" spans="1:16" s="1" customFormat="1" ht="30" customHeight="1" x14ac:dyDescent="0.15">
      <c r="A19" s="281"/>
      <c r="B19" s="127" t="s">
        <v>258</v>
      </c>
      <c r="C19" s="274"/>
      <c r="D19" s="275"/>
      <c r="E19" s="275"/>
      <c r="F19" s="275"/>
      <c r="G19" s="275"/>
      <c r="H19" s="275"/>
      <c r="I19" s="275"/>
      <c r="J19" s="275"/>
      <c r="K19" s="275"/>
      <c r="L19" s="276"/>
    </row>
    <row r="20" spans="1:16" s="1" customFormat="1" ht="30" customHeight="1" x14ac:dyDescent="0.15">
      <c r="A20" s="281"/>
      <c r="B20" s="160" t="s">
        <v>257</v>
      </c>
      <c r="C20" s="229" t="str">
        <f>IFERROR(VLOOKUP(C19, リスト!P3:Q5, 2, FALSE), "")</f>
        <v/>
      </c>
      <c r="D20" s="230"/>
      <c r="E20" s="230"/>
      <c r="F20" s="230"/>
      <c r="G20" s="230"/>
      <c r="H20" s="230"/>
      <c r="I20" s="230"/>
      <c r="J20" s="230"/>
      <c r="K20" s="230"/>
      <c r="L20" s="231"/>
    </row>
    <row r="21" spans="1:16" s="1" customFormat="1" ht="30" customHeight="1" x14ac:dyDescent="0.15">
      <c r="A21" s="281"/>
      <c r="B21" s="127" t="s">
        <v>259</v>
      </c>
      <c r="C21" s="274"/>
      <c r="D21" s="275"/>
      <c r="E21" s="275"/>
      <c r="F21" s="275"/>
      <c r="G21" s="275"/>
      <c r="H21" s="275"/>
      <c r="I21" s="275"/>
      <c r="J21" s="275"/>
      <c r="K21" s="275"/>
      <c r="L21" s="276"/>
    </row>
    <row r="22" spans="1:16" s="1" customFormat="1" ht="30" customHeight="1" x14ac:dyDescent="0.15">
      <c r="A22" s="281"/>
      <c r="B22" s="161" t="s">
        <v>260</v>
      </c>
      <c r="C22" s="229" t="str">
        <f>IFERROR(VLOOKUP(C21, リスト!P3:Q5, 2, FALSE),"")</f>
        <v/>
      </c>
      <c r="D22" s="230"/>
      <c r="E22" s="230"/>
      <c r="F22" s="230"/>
      <c r="G22" s="230"/>
      <c r="H22" s="230"/>
      <c r="I22" s="230"/>
      <c r="J22" s="230"/>
      <c r="K22" s="230"/>
      <c r="L22" s="231"/>
    </row>
    <row r="23" spans="1:16" s="1" customFormat="1" x14ac:dyDescent="0.15">
      <c r="A23" s="118"/>
      <c r="B23" s="119"/>
      <c r="C23" s="120"/>
      <c r="D23" s="120"/>
      <c r="E23" s="120"/>
      <c r="F23" s="120"/>
      <c r="G23" s="120"/>
      <c r="H23" s="120"/>
      <c r="I23" s="120"/>
      <c r="J23" s="120"/>
      <c r="K23" s="120"/>
      <c r="L23" s="120"/>
    </row>
    <row r="24" spans="1:16" s="1" customFormat="1" ht="14.25" customHeight="1" x14ac:dyDescent="0.15">
      <c r="A24" s="300" t="s">
        <v>261</v>
      </c>
      <c r="B24" s="300"/>
      <c r="C24" s="120"/>
      <c r="D24" s="120"/>
      <c r="E24" s="120"/>
      <c r="F24" s="120"/>
      <c r="G24" s="120"/>
      <c r="H24" s="120"/>
      <c r="I24" s="120"/>
      <c r="J24" s="120"/>
      <c r="K24" s="120"/>
      <c r="L24" s="120"/>
    </row>
    <row r="25" spans="1:16" s="1" customFormat="1" x14ac:dyDescent="0.15">
      <c r="A25" s="121"/>
      <c r="B25" s="122"/>
      <c r="C25" s="120"/>
      <c r="D25" s="120"/>
      <c r="E25" s="120"/>
      <c r="F25" s="120"/>
      <c r="G25" s="120"/>
      <c r="H25" s="120"/>
      <c r="I25" s="120"/>
      <c r="J25" s="120"/>
      <c r="K25" s="120"/>
      <c r="L25" s="120"/>
    </row>
    <row r="26" spans="1:16" x14ac:dyDescent="0.15">
      <c r="A26" s="42"/>
      <c r="B26" s="106"/>
    </row>
    <row r="27" spans="1:16" ht="31.5" customHeight="1" x14ac:dyDescent="0.15">
      <c r="A27" s="51" t="s">
        <v>22</v>
      </c>
      <c r="B27" s="105" t="str">
        <f>$C$15&amp;$I$15</f>
        <v>教養学部</v>
      </c>
      <c r="C27" s="52" t="s">
        <v>2</v>
      </c>
      <c r="D27" s="198" t="str">
        <f>$I$16&amp;$H$16</f>
        <v>1</v>
      </c>
      <c r="E27" s="198"/>
      <c r="F27" s="198"/>
      <c r="G27" s="198"/>
      <c r="H27" s="52" t="s">
        <v>3</v>
      </c>
      <c r="I27" s="198">
        <f>$C$3</f>
        <v>0</v>
      </c>
      <c r="J27" s="198"/>
      <c r="K27" s="198"/>
      <c r="L27" s="198"/>
    </row>
    <row r="28" spans="1:16" ht="16.5" customHeight="1" x14ac:dyDescent="0.15">
      <c r="A28" s="42"/>
      <c r="B28" s="106"/>
    </row>
    <row r="29" spans="1:16" ht="24.75" customHeight="1" x14ac:dyDescent="0.15">
      <c r="A29" s="184" t="s">
        <v>320</v>
      </c>
      <c r="B29" s="210" t="s">
        <v>225</v>
      </c>
      <c r="C29" s="211"/>
      <c r="D29" s="212" t="str">
        <f>'２成績計算表'!M27</f>
        <v>成績なし</v>
      </c>
      <c r="E29" s="212"/>
      <c r="F29" s="212"/>
      <c r="G29" s="166" t="s">
        <v>152</v>
      </c>
      <c r="H29" s="167"/>
      <c r="I29" s="167"/>
      <c r="J29" s="167"/>
      <c r="K29" s="167"/>
      <c r="L29" s="168"/>
    </row>
    <row r="30" spans="1:16" ht="24.75" customHeight="1" x14ac:dyDescent="0.15">
      <c r="A30" s="185"/>
      <c r="B30" s="186" t="s">
        <v>226</v>
      </c>
      <c r="C30" s="187"/>
      <c r="D30" s="188" t="str">
        <f>'２成績計算表'!S24</f>
        <v>成績なし</v>
      </c>
      <c r="E30" s="188"/>
      <c r="F30" s="188"/>
      <c r="G30" s="213"/>
      <c r="H30" s="214"/>
      <c r="I30" s="214"/>
      <c r="J30" s="214"/>
      <c r="K30" s="214"/>
      <c r="L30" s="215"/>
    </row>
    <row r="31" spans="1:16" ht="24.75" customHeight="1" x14ac:dyDescent="0.15">
      <c r="A31" s="206" t="s">
        <v>323</v>
      </c>
      <c r="B31" s="246" t="s">
        <v>233</v>
      </c>
      <c r="C31" s="247"/>
      <c r="D31" s="239"/>
      <c r="E31" s="240"/>
      <c r="F31" s="114" t="s">
        <v>195</v>
      </c>
      <c r="G31" s="115" t="s">
        <v>196</v>
      </c>
      <c r="H31" s="114" t="s">
        <v>190</v>
      </c>
      <c r="I31" s="114" t="s">
        <v>191</v>
      </c>
      <c r="J31" s="107" t="s">
        <v>212</v>
      </c>
      <c r="K31" s="108" t="s">
        <v>200</v>
      </c>
      <c r="L31" s="109"/>
    </row>
    <row r="32" spans="1:16" ht="24.75" customHeight="1" x14ac:dyDescent="0.15">
      <c r="A32" s="206"/>
      <c r="B32" s="248"/>
      <c r="C32" s="249"/>
      <c r="D32" s="53" t="s">
        <v>231</v>
      </c>
      <c r="E32" s="55"/>
      <c r="F32" s="91"/>
      <c r="G32" s="92"/>
      <c r="H32" s="91"/>
      <c r="I32" s="91"/>
      <c r="J32" s="112">
        <f>SUM(F32:I32)</f>
        <v>0</v>
      </c>
      <c r="K32" s="241"/>
      <c r="L32" s="242"/>
    </row>
    <row r="33" spans="1:22" ht="24.75" customHeight="1" x14ac:dyDescent="0.15">
      <c r="A33" s="206"/>
      <c r="B33" s="250"/>
      <c r="C33" s="251"/>
      <c r="D33" s="54" t="s">
        <v>213</v>
      </c>
      <c r="E33" s="56"/>
      <c r="F33" s="93"/>
      <c r="G33" s="93"/>
      <c r="H33" s="93"/>
      <c r="I33" s="93"/>
      <c r="J33" s="94"/>
      <c r="K33" s="241"/>
      <c r="L33" s="242"/>
    </row>
    <row r="34" spans="1:22" ht="24.75" customHeight="1" x14ac:dyDescent="0.15">
      <c r="A34" s="206"/>
      <c r="B34" s="255" t="s">
        <v>234</v>
      </c>
      <c r="C34" s="256"/>
      <c r="D34" s="252"/>
      <c r="E34" s="253"/>
      <c r="F34" s="253"/>
      <c r="G34" s="253"/>
      <c r="H34" s="253"/>
      <c r="I34" s="253"/>
      <c r="J34" s="253"/>
      <c r="K34" s="253"/>
      <c r="L34" s="254"/>
      <c r="M34" s="29" t="s">
        <v>275</v>
      </c>
    </row>
    <row r="35" spans="1:22" ht="40.5" customHeight="1" x14ac:dyDescent="0.15">
      <c r="A35" s="206"/>
      <c r="B35" s="257" t="s">
        <v>321</v>
      </c>
      <c r="C35" s="194"/>
      <c r="D35" s="243"/>
      <c r="E35" s="244"/>
      <c r="F35" s="244"/>
      <c r="G35" s="244"/>
      <c r="H35" s="244"/>
      <c r="I35" s="244"/>
      <c r="J35" s="244"/>
      <c r="K35" s="244"/>
      <c r="L35" s="245"/>
    </row>
    <row r="36" spans="1:22" ht="40.5" customHeight="1" x14ac:dyDescent="0.15">
      <c r="A36" s="258"/>
      <c r="B36" s="309" t="s">
        <v>322</v>
      </c>
      <c r="C36" s="310"/>
      <c r="D36" s="311"/>
      <c r="E36" s="312"/>
      <c r="F36" s="312"/>
      <c r="G36" s="312"/>
      <c r="H36" s="312"/>
      <c r="I36" s="312"/>
      <c r="J36" s="312"/>
      <c r="K36" s="312"/>
      <c r="L36" s="313"/>
      <c r="M36" s="328" t="s">
        <v>353</v>
      </c>
      <c r="N36" s="329"/>
      <c r="O36" s="329"/>
      <c r="P36" s="329"/>
      <c r="Q36" s="329"/>
      <c r="R36" s="329"/>
      <c r="S36" s="329"/>
      <c r="T36" s="329"/>
      <c r="U36" s="329"/>
      <c r="V36" s="329"/>
    </row>
    <row r="37" spans="1:22" ht="24" customHeight="1" x14ac:dyDescent="0.15">
      <c r="A37" s="232" t="s">
        <v>324</v>
      </c>
      <c r="B37" s="269" t="s">
        <v>13</v>
      </c>
      <c r="C37" s="269"/>
      <c r="D37" s="269"/>
      <c r="E37" s="269"/>
      <c r="F37" s="269"/>
      <c r="G37" s="269"/>
      <c r="H37" s="269"/>
      <c r="I37" s="269"/>
      <c r="J37" s="269"/>
      <c r="K37" s="269"/>
      <c r="L37" s="270"/>
      <c r="M37" s="152"/>
    </row>
    <row r="38" spans="1:22" ht="63" customHeight="1" x14ac:dyDescent="0.15">
      <c r="A38" s="232"/>
      <c r="B38" s="271"/>
      <c r="C38" s="272"/>
      <c r="D38" s="272"/>
      <c r="E38" s="272"/>
      <c r="F38" s="272"/>
      <c r="G38" s="272"/>
      <c r="H38" s="272"/>
      <c r="I38" s="272"/>
      <c r="J38" s="272"/>
      <c r="K38" s="272"/>
      <c r="L38" s="273"/>
    </row>
    <row r="39" spans="1:22" ht="32.25" customHeight="1" x14ac:dyDescent="0.15">
      <c r="A39" s="232" t="s">
        <v>325</v>
      </c>
      <c r="B39" s="233" t="s">
        <v>4</v>
      </c>
      <c r="C39" s="234"/>
      <c r="D39" s="234"/>
      <c r="E39" s="234"/>
      <c r="F39" s="234"/>
      <c r="G39" s="234"/>
      <c r="H39" s="234"/>
      <c r="I39" s="234"/>
      <c r="J39" s="234"/>
      <c r="K39" s="234"/>
      <c r="L39" s="235"/>
    </row>
    <row r="40" spans="1:22" ht="55.5" customHeight="1" x14ac:dyDescent="0.15">
      <c r="A40" s="232"/>
      <c r="B40" s="259"/>
      <c r="C40" s="260"/>
      <c r="D40" s="260"/>
      <c r="E40" s="260"/>
      <c r="F40" s="260"/>
      <c r="G40" s="260"/>
      <c r="H40" s="260"/>
      <c r="I40" s="260"/>
      <c r="J40" s="260"/>
      <c r="K40" s="260"/>
      <c r="L40" s="261"/>
    </row>
    <row r="41" spans="1:22" ht="31.5" customHeight="1" x14ac:dyDescent="0.15">
      <c r="A41" s="205" t="s">
        <v>326</v>
      </c>
      <c r="B41" s="314" t="s">
        <v>296</v>
      </c>
      <c r="C41" s="315"/>
      <c r="D41" s="315"/>
      <c r="E41" s="315"/>
      <c r="F41" s="315"/>
      <c r="G41" s="315"/>
      <c r="H41" s="315"/>
      <c r="I41" s="315"/>
      <c r="J41" s="315"/>
      <c r="K41" s="315"/>
      <c r="L41" s="316"/>
    </row>
    <row r="42" spans="1:22" ht="16.5" customHeight="1" x14ac:dyDescent="0.15">
      <c r="A42" s="258"/>
      <c r="B42" s="111"/>
      <c r="C42" s="317"/>
      <c r="D42" s="317"/>
      <c r="E42" s="317"/>
      <c r="F42" s="317"/>
      <c r="G42" s="317"/>
      <c r="H42" s="317"/>
      <c r="I42" s="317"/>
      <c r="J42" s="317"/>
      <c r="K42" s="317"/>
      <c r="L42" s="318"/>
    </row>
    <row r="43" spans="1:22" ht="20.25" customHeight="1" x14ac:dyDescent="0.15">
      <c r="A43" s="195" t="s">
        <v>351</v>
      </c>
      <c r="B43" s="196"/>
      <c r="C43" s="196"/>
      <c r="D43" s="196"/>
      <c r="E43" s="196"/>
      <c r="F43" s="196"/>
      <c r="G43" s="196"/>
      <c r="H43" s="196"/>
      <c r="I43" s="196"/>
      <c r="J43" s="196"/>
      <c r="K43" s="196"/>
      <c r="L43" s="197"/>
    </row>
    <row r="44" spans="1:22" ht="20.25" customHeight="1" x14ac:dyDescent="0.15">
      <c r="A44" s="195"/>
      <c r="B44" s="196"/>
      <c r="C44" s="196"/>
      <c r="D44" s="196"/>
      <c r="E44" s="196"/>
      <c r="F44" s="196"/>
      <c r="G44" s="196"/>
      <c r="H44" s="196"/>
      <c r="I44" s="196"/>
      <c r="J44" s="196"/>
      <c r="K44" s="196"/>
      <c r="L44" s="197"/>
    </row>
    <row r="45" spans="1:22" ht="44.25" customHeight="1" x14ac:dyDescent="0.15">
      <c r="A45" s="326" t="s">
        <v>247</v>
      </c>
      <c r="B45" s="327"/>
      <c r="C45" s="327"/>
      <c r="D45" s="307"/>
      <c r="E45" s="307"/>
      <c r="F45" s="307"/>
      <c r="G45" s="307"/>
      <c r="H45" s="307"/>
      <c r="I45" s="307"/>
      <c r="J45" s="307"/>
      <c r="K45" s="307"/>
      <c r="L45" s="308"/>
    </row>
    <row r="46" spans="1:22" ht="21" customHeight="1" x14ac:dyDescent="0.15">
      <c r="A46" s="199" t="s">
        <v>328</v>
      </c>
      <c r="B46" s="200"/>
      <c r="C46" s="200"/>
      <c r="D46" s="200"/>
      <c r="E46" s="200"/>
      <c r="F46" s="200"/>
      <c r="G46" s="200"/>
      <c r="H46" s="200"/>
      <c r="I46" s="200"/>
      <c r="J46" s="200"/>
      <c r="K46" s="200"/>
      <c r="L46" s="201"/>
    </row>
    <row r="47" spans="1:22" ht="21" customHeight="1" x14ac:dyDescent="0.15">
      <c r="A47" s="195"/>
      <c r="B47" s="196"/>
      <c r="C47" s="196"/>
      <c r="D47" s="196"/>
      <c r="E47" s="196"/>
      <c r="F47" s="196"/>
      <c r="G47" s="196"/>
      <c r="H47" s="196"/>
      <c r="I47" s="196"/>
      <c r="J47" s="196"/>
      <c r="K47" s="196"/>
      <c r="L47" s="197"/>
    </row>
    <row r="48" spans="1:22" ht="50.25" customHeight="1" x14ac:dyDescent="0.15">
      <c r="A48" s="202" t="s">
        <v>350</v>
      </c>
      <c r="B48" s="203"/>
      <c r="C48" s="203"/>
      <c r="D48" s="237"/>
      <c r="E48" s="237"/>
      <c r="F48" s="237"/>
      <c r="G48" s="237"/>
      <c r="H48" s="237"/>
      <c r="I48" s="237"/>
      <c r="J48" s="237"/>
      <c r="K48" s="237"/>
      <c r="L48" s="238"/>
    </row>
    <row r="49" spans="1:15" s="1" customFormat="1" x14ac:dyDescent="0.15">
      <c r="A49" s="118"/>
      <c r="B49" s="119"/>
      <c r="C49" s="120"/>
      <c r="D49" s="120"/>
      <c r="E49" s="120"/>
      <c r="F49" s="120"/>
      <c r="G49" s="120"/>
      <c r="H49" s="120"/>
      <c r="I49" s="120"/>
      <c r="J49" s="120"/>
      <c r="K49" s="120"/>
      <c r="L49" s="120"/>
    </row>
    <row r="50" spans="1:15" s="1" customFormat="1" x14ac:dyDescent="0.15">
      <c r="A50" s="300" t="s">
        <v>262</v>
      </c>
      <c r="B50" s="300"/>
      <c r="C50" s="120"/>
      <c r="D50" s="120"/>
      <c r="E50" s="120"/>
      <c r="F50" s="120"/>
      <c r="G50" s="120"/>
      <c r="H50" s="120"/>
      <c r="I50" s="120"/>
      <c r="J50" s="120"/>
      <c r="K50" s="120"/>
      <c r="L50" s="120"/>
    </row>
    <row r="51" spans="1:15" s="1" customFormat="1" x14ac:dyDescent="0.15">
      <c r="A51" s="121"/>
      <c r="B51" s="122"/>
      <c r="C51" s="120"/>
      <c r="D51" s="120"/>
      <c r="E51" s="120"/>
      <c r="F51" s="120"/>
      <c r="G51" s="120"/>
      <c r="H51" s="120"/>
      <c r="I51" s="120"/>
      <c r="J51" s="120"/>
      <c r="K51" s="120"/>
      <c r="L51" s="120"/>
    </row>
    <row r="52" spans="1:15" x14ac:dyDescent="0.15">
      <c r="A52" s="42"/>
      <c r="B52" s="106"/>
    </row>
    <row r="53" spans="1:15" ht="33" customHeight="1" x14ac:dyDescent="0.15">
      <c r="A53" s="51" t="s">
        <v>248</v>
      </c>
      <c r="B53" s="105" t="str">
        <f>$C$15&amp;$I$15</f>
        <v>教養学部</v>
      </c>
      <c r="C53" s="52" t="s">
        <v>2</v>
      </c>
      <c r="D53" s="198" t="str">
        <f>$I$16&amp;$H$16</f>
        <v>1</v>
      </c>
      <c r="E53" s="198"/>
      <c r="F53" s="198"/>
      <c r="G53" s="198"/>
      <c r="H53" s="52" t="s">
        <v>3</v>
      </c>
      <c r="I53" s="198">
        <f>$C$3</f>
        <v>0</v>
      </c>
      <c r="J53" s="198"/>
      <c r="K53" s="198"/>
      <c r="L53" s="198"/>
    </row>
    <row r="54" spans="1:15" x14ac:dyDescent="0.15">
      <c r="A54" s="42"/>
      <c r="B54" s="106"/>
    </row>
    <row r="55" spans="1:15" s="120" customFormat="1" ht="24.75" customHeight="1" x14ac:dyDescent="0.15">
      <c r="A55" s="297" t="s">
        <v>263</v>
      </c>
      <c r="B55" s="132" t="s">
        <v>264</v>
      </c>
      <c r="C55" s="298">
        <f>C17</f>
        <v>0</v>
      </c>
      <c r="D55" s="298"/>
      <c r="E55" s="298"/>
      <c r="F55" s="298"/>
      <c r="G55" s="298"/>
      <c r="H55" s="298"/>
      <c r="I55" s="298"/>
      <c r="J55" s="298"/>
      <c r="K55" s="298"/>
      <c r="L55" s="298"/>
      <c r="M55" s="1"/>
      <c r="N55" s="1"/>
      <c r="O55" s="1"/>
    </row>
    <row r="56" spans="1:15" s="120" customFormat="1" ht="24.75" customHeight="1" x14ac:dyDescent="0.15">
      <c r="A56" s="297"/>
      <c r="B56" s="135" t="s">
        <v>278</v>
      </c>
      <c r="C56" s="294">
        <f>C19</f>
        <v>0</v>
      </c>
      <c r="D56" s="295"/>
      <c r="E56" s="295"/>
      <c r="F56" s="295"/>
      <c r="G56" s="295"/>
      <c r="H56" s="295"/>
      <c r="I56" s="295"/>
      <c r="J56" s="295"/>
      <c r="K56" s="295"/>
      <c r="L56" s="296"/>
      <c r="M56" s="1"/>
      <c r="N56" s="1"/>
      <c r="O56" s="1"/>
    </row>
    <row r="57" spans="1:15" s="124" customFormat="1" ht="24.75" customHeight="1" x14ac:dyDescent="0.15">
      <c r="A57" s="297"/>
      <c r="B57" s="133" t="s">
        <v>279</v>
      </c>
      <c r="C57" s="299">
        <f>C21</f>
        <v>0</v>
      </c>
      <c r="D57" s="299"/>
      <c r="E57" s="299"/>
      <c r="F57" s="299"/>
      <c r="G57" s="299"/>
      <c r="H57" s="299"/>
      <c r="I57" s="299"/>
      <c r="J57" s="299"/>
      <c r="K57" s="299"/>
      <c r="L57" s="299"/>
    </row>
    <row r="58" spans="1:15" s="124" customFormat="1" x14ac:dyDescent="0.15">
      <c r="A58" s="118"/>
      <c r="B58" s="123"/>
      <c r="C58" s="120"/>
      <c r="D58" s="120"/>
      <c r="E58" s="120"/>
      <c r="F58" s="120"/>
      <c r="G58" s="120"/>
      <c r="H58" s="120"/>
      <c r="I58" s="120"/>
      <c r="J58" s="120"/>
      <c r="K58" s="120"/>
      <c r="L58" s="120"/>
    </row>
    <row r="59" spans="1:15" s="36" customFormat="1" ht="24.75" customHeight="1" x14ac:dyDescent="0.15">
      <c r="A59" s="166" t="s">
        <v>329</v>
      </c>
      <c r="B59" s="167"/>
      <c r="C59" s="167"/>
      <c r="D59" s="167"/>
      <c r="E59" s="167"/>
      <c r="F59" s="167"/>
      <c r="G59" s="167"/>
      <c r="H59" s="167"/>
      <c r="I59" s="167"/>
      <c r="J59" s="167"/>
      <c r="K59" s="167"/>
      <c r="L59" s="168"/>
      <c r="M59" s="37"/>
      <c r="N59" s="29"/>
      <c r="O59" s="29"/>
    </row>
    <row r="60" spans="1:15" s="36" customFormat="1" ht="24" customHeight="1" x14ac:dyDescent="0.15">
      <c r="A60" s="181" t="s">
        <v>249</v>
      </c>
      <c r="B60" s="182"/>
      <c r="C60" s="182"/>
      <c r="D60" s="182"/>
      <c r="E60" s="182"/>
      <c r="F60" s="182"/>
      <c r="G60" s="182"/>
      <c r="H60" s="182"/>
      <c r="I60" s="182"/>
      <c r="J60" s="182"/>
      <c r="K60" s="182"/>
      <c r="L60" s="183"/>
      <c r="M60" s="37"/>
      <c r="N60" s="29"/>
      <c r="O60" s="29"/>
    </row>
    <row r="61" spans="1:15" s="36" customFormat="1" ht="38.25" customHeight="1" x14ac:dyDescent="0.15">
      <c r="A61" s="189" t="s">
        <v>250</v>
      </c>
      <c r="B61" s="190"/>
      <c r="C61" s="190"/>
      <c r="D61" s="190"/>
      <c r="E61" s="190"/>
      <c r="F61" s="190"/>
      <c r="G61" s="190"/>
      <c r="H61" s="190"/>
      <c r="I61" s="190"/>
      <c r="J61" s="190"/>
      <c r="K61" s="190"/>
      <c r="L61" s="191"/>
      <c r="M61" s="29"/>
      <c r="N61" s="29"/>
      <c r="O61" s="29"/>
    </row>
    <row r="62" spans="1:15" s="36" customFormat="1" ht="18.75" customHeight="1" x14ac:dyDescent="0.15">
      <c r="A62" s="172"/>
      <c r="B62" s="173"/>
      <c r="C62" s="173"/>
      <c r="D62" s="173"/>
      <c r="E62" s="173"/>
      <c r="F62" s="173"/>
      <c r="G62" s="173"/>
      <c r="H62" s="173"/>
      <c r="I62" s="173"/>
      <c r="J62" s="173"/>
      <c r="K62" s="173"/>
      <c r="L62" s="174"/>
      <c r="M62" s="29"/>
      <c r="N62" s="29"/>
      <c r="O62" s="29"/>
    </row>
    <row r="63" spans="1:15" s="36" customFormat="1" ht="18.75" customHeight="1" x14ac:dyDescent="0.15">
      <c r="A63" s="175"/>
      <c r="B63" s="176"/>
      <c r="C63" s="176"/>
      <c r="D63" s="176"/>
      <c r="E63" s="176"/>
      <c r="F63" s="176"/>
      <c r="G63" s="176"/>
      <c r="H63" s="176"/>
      <c r="I63" s="176"/>
      <c r="J63" s="176"/>
      <c r="K63" s="176"/>
      <c r="L63" s="177"/>
      <c r="M63" s="29"/>
      <c r="N63" s="29"/>
      <c r="O63" s="29"/>
    </row>
    <row r="64" spans="1:15" s="36" customFormat="1" ht="18.75" customHeight="1" x14ac:dyDescent="0.15">
      <c r="A64" s="175"/>
      <c r="B64" s="176"/>
      <c r="C64" s="176"/>
      <c r="D64" s="176"/>
      <c r="E64" s="176"/>
      <c r="F64" s="176"/>
      <c r="G64" s="176"/>
      <c r="H64" s="176"/>
      <c r="I64" s="176"/>
      <c r="J64" s="176"/>
      <c r="K64" s="176"/>
      <c r="L64" s="177"/>
      <c r="M64" s="29"/>
      <c r="N64" s="29"/>
      <c r="O64" s="29"/>
    </row>
    <row r="65" spans="1:15" s="36" customFormat="1" ht="18.75" customHeight="1" x14ac:dyDescent="0.15">
      <c r="A65" s="175"/>
      <c r="B65" s="176"/>
      <c r="C65" s="176"/>
      <c r="D65" s="176"/>
      <c r="E65" s="176"/>
      <c r="F65" s="176"/>
      <c r="G65" s="176"/>
      <c r="H65" s="176"/>
      <c r="I65" s="176"/>
      <c r="J65" s="176"/>
      <c r="K65" s="176"/>
      <c r="L65" s="177"/>
      <c r="M65" s="29"/>
      <c r="N65" s="29"/>
      <c r="O65" s="29"/>
    </row>
    <row r="66" spans="1:15" s="36" customFormat="1" ht="18.75" customHeight="1" x14ac:dyDescent="0.15">
      <c r="A66" s="175"/>
      <c r="B66" s="176"/>
      <c r="C66" s="176"/>
      <c r="D66" s="176"/>
      <c r="E66" s="176"/>
      <c r="F66" s="176"/>
      <c r="G66" s="176"/>
      <c r="H66" s="176"/>
      <c r="I66" s="176"/>
      <c r="J66" s="176"/>
      <c r="K66" s="176"/>
      <c r="L66" s="177"/>
      <c r="M66" s="29"/>
      <c r="N66" s="29"/>
      <c r="O66" s="29"/>
    </row>
    <row r="67" spans="1:15" s="36" customFormat="1" ht="18.75" customHeight="1" x14ac:dyDescent="0.15">
      <c r="A67" s="175"/>
      <c r="B67" s="176"/>
      <c r="C67" s="176"/>
      <c r="D67" s="176"/>
      <c r="E67" s="176"/>
      <c r="F67" s="176"/>
      <c r="G67" s="176"/>
      <c r="H67" s="176"/>
      <c r="I67" s="176"/>
      <c r="J67" s="176"/>
      <c r="K67" s="176"/>
      <c r="L67" s="177"/>
      <c r="M67" s="29"/>
      <c r="N67" s="29"/>
      <c r="O67" s="29"/>
    </row>
    <row r="68" spans="1:15" s="36" customFormat="1" ht="18.75" customHeight="1" x14ac:dyDescent="0.15">
      <c r="A68" s="175"/>
      <c r="B68" s="176"/>
      <c r="C68" s="176"/>
      <c r="D68" s="176"/>
      <c r="E68" s="176"/>
      <c r="F68" s="176"/>
      <c r="G68" s="176"/>
      <c r="H68" s="176"/>
      <c r="I68" s="176"/>
      <c r="J68" s="176"/>
      <c r="K68" s="176"/>
      <c r="L68" s="177"/>
      <c r="M68" s="29"/>
      <c r="N68" s="29"/>
      <c r="O68" s="29"/>
    </row>
    <row r="69" spans="1:15" s="36" customFormat="1" ht="33.75" customHeight="1" x14ac:dyDescent="0.15">
      <c r="A69" s="192" t="s">
        <v>5</v>
      </c>
      <c r="B69" s="193"/>
      <c r="C69" s="193"/>
      <c r="D69" s="193"/>
      <c r="E69" s="193"/>
      <c r="F69" s="193"/>
      <c r="G69" s="193"/>
      <c r="H69" s="193"/>
      <c r="I69" s="193"/>
      <c r="J69" s="193"/>
      <c r="K69" s="193"/>
      <c r="L69" s="194"/>
      <c r="M69" s="29"/>
      <c r="N69" s="29"/>
      <c r="O69" s="29"/>
    </row>
    <row r="70" spans="1:15" s="36" customFormat="1" ht="24" customHeight="1" x14ac:dyDescent="0.15">
      <c r="A70" s="172"/>
      <c r="B70" s="173"/>
      <c r="C70" s="173"/>
      <c r="D70" s="173"/>
      <c r="E70" s="173"/>
      <c r="F70" s="173"/>
      <c r="G70" s="173"/>
      <c r="H70" s="173"/>
      <c r="I70" s="173"/>
      <c r="J70" s="173"/>
      <c r="K70" s="173"/>
      <c r="L70" s="174"/>
      <c r="M70" s="29"/>
      <c r="N70" s="29"/>
      <c r="O70" s="29"/>
    </row>
    <row r="71" spans="1:15" s="36" customFormat="1" ht="24" customHeight="1" x14ac:dyDescent="0.15">
      <c r="A71" s="175"/>
      <c r="B71" s="176"/>
      <c r="C71" s="176"/>
      <c r="D71" s="176"/>
      <c r="E71" s="176"/>
      <c r="F71" s="176"/>
      <c r="G71" s="176"/>
      <c r="H71" s="176"/>
      <c r="I71" s="176"/>
      <c r="J71" s="176"/>
      <c r="K71" s="176"/>
      <c r="L71" s="177"/>
      <c r="M71" s="29"/>
      <c r="N71" s="29"/>
      <c r="O71" s="29"/>
    </row>
    <row r="72" spans="1:15" s="36" customFormat="1" ht="24" customHeight="1" x14ac:dyDescent="0.15">
      <c r="A72" s="175"/>
      <c r="B72" s="176"/>
      <c r="C72" s="176"/>
      <c r="D72" s="176"/>
      <c r="E72" s="176"/>
      <c r="F72" s="176"/>
      <c r="G72" s="176"/>
      <c r="H72" s="176"/>
      <c r="I72" s="176"/>
      <c r="J72" s="176"/>
      <c r="K72" s="176"/>
      <c r="L72" s="177"/>
      <c r="M72" s="29"/>
      <c r="N72" s="29"/>
      <c r="O72" s="29"/>
    </row>
    <row r="73" spans="1:15" s="36" customFormat="1" ht="24" customHeight="1" x14ac:dyDescent="0.15">
      <c r="A73" s="175"/>
      <c r="B73" s="176"/>
      <c r="C73" s="176"/>
      <c r="D73" s="176"/>
      <c r="E73" s="176"/>
      <c r="F73" s="176"/>
      <c r="G73" s="176"/>
      <c r="H73" s="176"/>
      <c r="I73" s="176"/>
      <c r="J73" s="176"/>
      <c r="K73" s="176"/>
      <c r="L73" s="177"/>
      <c r="M73" s="29"/>
      <c r="N73" s="29"/>
      <c r="O73" s="29"/>
    </row>
    <row r="74" spans="1:15" s="36" customFormat="1" ht="24" customHeight="1" x14ac:dyDescent="0.15">
      <c r="A74" s="175"/>
      <c r="B74" s="176"/>
      <c r="C74" s="176"/>
      <c r="D74" s="176"/>
      <c r="E74" s="176"/>
      <c r="F74" s="176"/>
      <c r="G74" s="176"/>
      <c r="H74" s="176"/>
      <c r="I74" s="176"/>
      <c r="J74" s="176"/>
      <c r="K74" s="176"/>
      <c r="L74" s="177"/>
      <c r="M74" s="29"/>
      <c r="N74" s="29"/>
      <c r="O74" s="29"/>
    </row>
    <row r="75" spans="1:15" x14ac:dyDescent="0.15">
      <c r="A75" s="175"/>
      <c r="B75" s="176"/>
      <c r="C75" s="176"/>
      <c r="D75" s="176"/>
      <c r="E75" s="176"/>
      <c r="F75" s="176"/>
      <c r="G75" s="176"/>
      <c r="H75" s="176"/>
      <c r="I75" s="176"/>
      <c r="J75" s="176"/>
      <c r="K75" s="176"/>
      <c r="L75" s="177"/>
    </row>
    <row r="76" spans="1:15" x14ac:dyDescent="0.15">
      <c r="A76" s="178"/>
      <c r="B76" s="179"/>
      <c r="C76" s="179"/>
      <c r="D76" s="179"/>
      <c r="E76" s="179"/>
      <c r="F76" s="179"/>
      <c r="G76" s="179"/>
      <c r="H76" s="179"/>
      <c r="I76" s="179"/>
      <c r="J76" s="179"/>
      <c r="K76" s="179"/>
      <c r="L76" s="180"/>
    </row>
    <row r="77" spans="1:15" s="36" customFormat="1" ht="18" customHeight="1" x14ac:dyDescent="0.15">
      <c r="A77" s="166" t="s">
        <v>330</v>
      </c>
      <c r="B77" s="167"/>
      <c r="C77" s="167"/>
      <c r="D77" s="167"/>
      <c r="E77" s="167"/>
      <c r="F77" s="167"/>
      <c r="G77" s="167"/>
      <c r="H77" s="167"/>
      <c r="I77" s="167"/>
      <c r="J77" s="167"/>
      <c r="K77" s="167"/>
      <c r="L77" s="168"/>
      <c r="M77" s="29"/>
      <c r="N77" s="29"/>
      <c r="O77" s="29"/>
    </row>
    <row r="78" spans="1:15" s="36" customFormat="1" ht="20.25" customHeight="1" x14ac:dyDescent="0.15">
      <c r="A78" s="169" t="s">
        <v>251</v>
      </c>
      <c r="B78" s="170"/>
      <c r="C78" s="170"/>
      <c r="D78" s="170"/>
      <c r="E78" s="170"/>
      <c r="F78" s="170"/>
      <c r="G78" s="170"/>
      <c r="H78" s="170"/>
      <c r="I78" s="170"/>
      <c r="J78" s="170"/>
      <c r="K78" s="170"/>
      <c r="L78" s="171"/>
      <c r="M78" s="29"/>
      <c r="N78" s="29"/>
      <c r="O78" s="29"/>
    </row>
    <row r="79" spans="1:15" s="36" customFormat="1" ht="30" customHeight="1" x14ac:dyDescent="0.15">
      <c r="A79" s="172"/>
      <c r="B79" s="173"/>
      <c r="C79" s="173"/>
      <c r="D79" s="173"/>
      <c r="E79" s="173"/>
      <c r="F79" s="173"/>
      <c r="G79" s="173"/>
      <c r="H79" s="173"/>
      <c r="I79" s="173"/>
      <c r="J79" s="173"/>
      <c r="K79" s="173"/>
      <c r="L79" s="174"/>
      <c r="M79" s="29"/>
      <c r="N79" s="29"/>
      <c r="O79" s="29"/>
    </row>
    <row r="80" spans="1:15" s="36" customFormat="1" ht="30" customHeight="1" x14ac:dyDescent="0.15">
      <c r="A80" s="175"/>
      <c r="B80" s="176"/>
      <c r="C80" s="176"/>
      <c r="D80" s="176"/>
      <c r="E80" s="176"/>
      <c r="F80" s="176"/>
      <c r="G80" s="176"/>
      <c r="H80" s="176"/>
      <c r="I80" s="176"/>
      <c r="J80" s="176"/>
      <c r="K80" s="176"/>
      <c r="L80" s="177"/>
      <c r="M80" s="29"/>
      <c r="N80" s="29"/>
      <c r="O80" s="29"/>
    </row>
    <row r="81" spans="1:15" s="36" customFormat="1" ht="30" customHeight="1" x14ac:dyDescent="0.15">
      <c r="A81" s="175"/>
      <c r="B81" s="176"/>
      <c r="C81" s="176"/>
      <c r="D81" s="176"/>
      <c r="E81" s="176"/>
      <c r="F81" s="176"/>
      <c r="G81" s="176"/>
      <c r="H81" s="176"/>
      <c r="I81" s="176"/>
      <c r="J81" s="176"/>
      <c r="K81" s="176"/>
      <c r="L81" s="177"/>
      <c r="M81" s="29"/>
      <c r="N81" s="29"/>
      <c r="O81" s="29"/>
    </row>
    <row r="82" spans="1:15" s="36" customFormat="1" ht="30" customHeight="1" x14ac:dyDescent="0.15">
      <c r="A82" s="175"/>
      <c r="B82" s="176"/>
      <c r="C82" s="176"/>
      <c r="D82" s="176"/>
      <c r="E82" s="176"/>
      <c r="F82" s="176"/>
      <c r="G82" s="176"/>
      <c r="H82" s="176"/>
      <c r="I82" s="176"/>
      <c r="J82" s="176"/>
      <c r="K82" s="176"/>
      <c r="L82" s="177"/>
      <c r="M82" s="29"/>
      <c r="N82" s="29"/>
      <c r="O82" s="29"/>
    </row>
    <row r="83" spans="1:15" s="36" customFormat="1" ht="30" customHeight="1" x14ac:dyDescent="0.15">
      <c r="A83" s="175"/>
      <c r="B83" s="176"/>
      <c r="C83" s="176"/>
      <c r="D83" s="176"/>
      <c r="E83" s="176"/>
      <c r="F83" s="176"/>
      <c r="G83" s="176"/>
      <c r="H83" s="176"/>
      <c r="I83" s="176"/>
      <c r="J83" s="176"/>
      <c r="K83" s="176"/>
      <c r="L83" s="177"/>
      <c r="M83" s="29"/>
      <c r="N83" s="29"/>
      <c r="O83" s="29"/>
    </row>
    <row r="84" spans="1:15" s="36" customFormat="1" ht="30" customHeight="1" x14ac:dyDescent="0.15">
      <c r="A84" s="175"/>
      <c r="B84" s="176"/>
      <c r="C84" s="176"/>
      <c r="D84" s="176"/>
      <c r="E84" s="176"/>
      <c r="F84" s="176"/>
      <c r="G84" s="176"/>
      <c r="H84" s="176"/>
      <c r="I84" s="176"/>
      <c r="J84" s="176"/>
      <c r="K84" s="176"/>
      <c r="L84" s="177"/>
      <c r="M84" s="29"/>
      <c r="N84" s="29"/>
      <c r="O84" s="29"/>
    </row>
    <row r="85" spans="1:15" s="36" customFormat="1" ht="30" customHeight="1" x14ac:dyDescent="0.15">
      <c r="A85" s="175"/>
      <c r="B85" s="176"/>
      <c r="C85" s="176"/>
      <c r="D85" s="176"/>
      <c r="E85" s="176"/>
      <c r="F85" s="176"/>
      <c r="G85" s="176"/>
      <c r="H85" s="176"/>
      <c r="I85" s="176"/>
      <c r="J85" s="176"/>
      <c r="K85" s="176"/>
      <c r="L85" s="177"/>
      <c r="M85" s="29"/>
      <c r="N85" s="29"/>
      <c r="O85" s="29"/>
    </row>
    <row r="86" spans="1:15" s="36" customFormat="1" ht="30" customHeight="1" x14ac:dyDescent="0.15">
      <c r="A86" s="175"/>
      <c r="B86" s="176"/>
      <c r="C86" s="176"/>
      <c r="D86" s="176"/>
      <c r="E86" s="176"/>
      <c r="F86" s="176"/>
      <c r="G86" s="176"/>
      <c r="H86" s="176"/>
      <c r="I86" s="176"/>
      <c r="J86" s="176"/>
      <c r="K86" s="176"/>
      <c r="L86" s="177"/>
      <c r="M86" s="29"/>
      <c r="N86" s="29"/>
      <c r="O86" s="29"/>
    </row>
    <row r="87" spans="1:15" s="36" customFormat="1" ht="30" customHeight="1" x14ac:dyDescent="0.15">
      <c r="A87" s="175"/>
      <c r="B87" s="176"/>
      <c r="C87" s="176"/>
      <c r="D87" s="176"/>
      <c r="E87" s="176"/>
      <c r="F87" s="176"/>
      <c r="G87" s="176"/>
      <c r="H87" s="176"/>
      <c r="I87" s="176"/>
      <c r="J87" s="176"/>
      <c r="K87" s="176"/>
      <c r="L87" s="177"/>
      <c r="M87" s="29"/>
      <c r="N87" s="29"/>
      <c r="O87" s="29"/>
    </row>
    <row r="88" spans="1:15" s="36" customFormat="1" ht="30" customHeight="1" x14ac:dyDescent="0.15">
      <c r="A88" s="175"/>
      <c r="B88" s="176"/>
      <c r="C88" s="176"/>
      <c r="D88" s="176"/>
      <c r="E88" s="176"/>
      <c r="F88" s="176"/>
      <c r="G88" s="176"/>
      <c r="H88" s="176"/>
      <c r="I88" s="176"/>
      <c r="J88" s="176"/>
      <c r="K88" s="176"/>
      <c r="L88" s="177"/>
      <c r="M88" s="29"/>
      <c r="N88" s="29"/>
      <c r="O88" s="29"/>
    </row>
    <row r="89" spans="1:15" s="36" customFormat="1" ht="30" customHeight="1" x14ac:dyDescent="0.15">
      <c r="A89" s="175"/>
      <c r="B89" s="176"/>
      <c r="C89" s="176"/>
      <c r="D89" s="176"/>
      <c r="E89" s="176"/>
      <c r="F89" s="176"/>
      <c r="G89" s="176"/>
      <c r="H89" s="176"/>
      <c r="I89" s="176"/>
      <c r="J89" s="176"/>
      <c r="K89" s="176"/>
      <c r="L89" s="177"/>
      <c r="M89" s="29"/>
      <c r="N89" s="29"/>
      <c r="O89" s="29"/>
    </row>
    <row r="90" spans="1:15" s="36" customFormat="1" ht="22.5" customHeight="1" x14ac:dyDescent="0.15">
      <c r="A90" s="175"/>
      <c r="B90" s="176"/>
      <c r="C90" s="176"/>
      <c r="D90" s="176"/>
      <c r="E90" s="176"/>
      <c r="F90" s="176"/>
      <c r="G90" s="176"/>
      <c r="H90" s="176"/>
      <c r="I90" s="176"/>
      <c r="J90" s="176"/>
      <c r="K90" s="176"/>
      <c r="L90" s="177"/>
      <c r="M90" s="29"/>
      <c r="N90" s="29"/>
      <c r="O90" s="29"/>
    </row>
    <row r="91" spans="1:15" s="36" customFormat="1" ht="23.25" customHeight="1" x14ac:dyDescent="0.15">
      <c r="A91" s="178"/>
      <c r="B91" s="179"/>
      <c r="C91" s="179"/>
      <c r="D91" s="179"/>
      <c r="E91" s="179"/>
      <c r="F91" s="179"/>
      <c r="G91" s="179"/>
      <c r="H91" s="179"/>
      <c r="I91" s="179"/>
      <c r="J91" s="179"/>
      <c r="K91" s="179"/>
      <c r="L91" s="180"/>
      <c r="M91" s="29"/>
      <c r="N91" s="29"/>
      <c r="O91" s="29"/>
    </row>
  </sheetData>
  <sheetProtection algorithmName="SHA-512" hashValue="b1VYdmFYfd5r9n2GyCzUL1vd0xcskNbuCBEP4Ufz7sJBqTavqrqO7ZFMf8KuqDqXexnAWiyc/ydJJRFWKS1MlA==" saltValue="2RwM4NFyLoYz+zq36bTEGw==" spinCount="100000" sheet="1" selectLockedCells="1"/>
  <dataConsolidate/>
  <mergeCells count="92">
    <mergeCell ref="M36:V36"/>
    <mergeCell ref="G16:H16"/>
    <mergeCell ref="G15:H15"/>
    <mergeCell ref="K7:L7"/>
    <mergeCell ref="C8:F8"/>
    <mergeCell ref="C12:F12"/>
    <mergeCell ref="G12:H12"/>
    <mergeCell ref="D11:L11"/>
    <mergeCell ref="C22:L22"/>
    <mergeCell ref="C4:L4"/>
    <mergeCell ref="C5:L5"/>
    <mergeCell ref="D45:L45"/>
    <mergeCell ref="A41:A42"/>
    <mergeCell ref="C19:L19"/>
    <mergeCell ref="C21:L21"/>
    <mergeCell ref="A24:B24"/>
    <mergeCell ref="B36:C36"/>
    <mergeCell ref="D36:L36"/>
    <mergeCell ref="B41:L41"/>
    <mergeCell ref="C42:L42"/>
    <mergeCell ref="A3:A5"/>
    <mergeCell ref="I6:L6"/>
    <mergeCell ref="A10:A11"/>
    <mergeCell ref="C18:L18"/>
    <mergeCell ref="A45:C45"/>
    <mergeCell ref="C56:L56"/>
    <mergeCell ref="A55:A57"/>
    <mergeCell ref="C55:L55"/>
    <mergeCell ref="C57:L57"/>
    <mergeCell ref="A50:B50"/>
    <mergeCell ref="C6:F6"/>
    <mergeCell ref="G7:H7"/>
    <mergeCell ref="A37:A38"/>
    <mergeCell ref="B37:L37"/>
    <mergeCell ref="B38:L38"/>
    <mergeCell ref="C17:L17"/>
    <mergeCell ref="C9:L9"/>
    <mergeCell ref="A12:A14"/>
    <mergeCell ref="I8:L8"/>
    <mergeCell ref="I12:L12"/>
    <mergeCell ref="D14:L14"/>
    <mergeCell ref="C13:L13"/>
    <mergeCell ref="G8:H8"/>
    <mergeCell ref="A17:A22"/>
    <mergeCell ref="A1:L1"/>
    <mergeCell ref="D48:L48"/>
    <mergeCell ref="D31:E31"/>
    <mergeCell ref="K32:L32"/>
    <mergeCell ref="D35:L35"/>
    <mergeCell ref="B31:C33"/>
    <mergeCell ref="D34:L34"/>
    <mergeCell ref="B34:C34"/>
    <mergeCell ref="D27:G27"/>
    <mergeCell ref="I27:L27"/>
    <mergeCell ref="B35:C35"/>
    <mergeCell ref="A31:A36"/>
    <mergeCell ref="B40:L40"/>
    <mergeCell ref="K33:L33"/>
    <mergeCell ref="G6:H6"/>
    <mergeCell ref="C7:F7"/>
    <mergeCell ref="A48:C48"/>
    <mergeCell ref="H2:L2"/>
    <mergeCell ref="A15:A16"/>
    <mergeCell ref="C15:F15"/>
    <mergeCell ref="I15:L15"/>
    <mergeCell ref="B29:C29"/>
    <mergeCell ref="D29:F29"/>
    <mergeCell ref="G29:L30"/>
    <mergeCell ref="C3:L3"/>
    <mergeCell ref="G10:H10"/>
    <mergeCell ref="A6:A9"/>
    <mergeCell ref="I10:L10"/>
    <mergeCell ref="C10:F10"/>
    <mergeCell ref="C20:L20"/>
    <mergeCell ref="A39:A40"/>
    <mergeCell ref="B39:L39"/>
    <mergeCell ref="A77:L77"/>
    <mergeCell ref="A78:L78"/>
    <mergeCell ref="A79:L91"/>
    <mergeCell ref="A60:L60"/>
    <mergeCell ref="A29:A30"/>
    <mergeCell ref="B30:C30"/>
    <mergeCell ref="D30:F30"/>
    <mergeCell ref="A61:L61"/>
    <mergeCell ref="A62:L68"/>
    <mergeCell ref="A69:L69"/>
    <mergeCell ref="A43:L44"/>
    <mergeCell ref="D53:G53"/>
    <mergeCell ref="I53:L53"/>
    <mergeCell ref="A59:L59"/>
    <mergeCell ref="A70:L76"/>
    <mergeCell ref="A46:L47"/>
  </mergeCells>
  <phoneticPr fontId="10"/>
  <conditionalFormatting sqref="B9:L9">
    <cfRule type="expression" dxfId="11" priority="28">
      <formula>$C$8="日本"</formula>
    </cfRule>
  </conditionalFormatting>
  <conditionalFormatting sqref="G8 I8:L8">
    <cfRule type="expression" dxfId="10" priority="19">
      <formula>$C$8="日本"</formula>
    </cfRule>
  </conditionalFormatting>
  <conditionalFormatting sqref="D36:L36">
    <cfRule type="expression" dxfId="9" priority="1">
      <formula>$D$17:$D$21="③FUB"</formula>
    </cfRule>
    <cfRule type="expression" dxfId="8" priority="2">
      <formula>COUNTIF($C$17:$L$21,"③FUB")</formula>
    </cfRule>
  </conditionalFormatting>
  <dataValidations count="5">
    <dataValidation type="list" allowBlank="1" showInputMessage="1" showErrorMessage="1" sqref="B42">
      <formula1>"YES,NO"</formula1>
    </dataValidation>
    <dataValidation type="list" allowBlank="1" showInputMessage="1" showErrorMessage="1" sqref="I8:L8">
      <formula1>"有,無"</formula1>
    </dataValidation>
    <dataValidation type="list" allowBlank="1" showInputMessage="1" showErrorMessage="1" sqref="I6:L6">
      <formula1>"男,女"</formula1>
    </dataValidation>
    <dataValidation type="list" allowBlank="1" showInputMessage="1" showErrorMessage="1" sqref="E16">
      <formula1>月</formula1>
    </dataValidation>
    <dataValidation type="list" allowBlank="1" showInputMessage="1" showErrorMessage="1" sqref="C9:L9">
      <formula1>"Yes,No"</formula1>
    </dataValidation>
  </dataValidations>
  <pageMargins left="0.86614173228346458" right="0.78740157480314965" top="0.74803149606299213" bottom="0.74803149606299213" header="0.31496062992125984" footer="0.31496062992125984"/>
  <pageSetup paperSize="9" scale="83" fitToHeight="0" orientation="portrait" cellComments="asDisplayed" r:id="rId1"/>
  <rowBreaks count="2" manualBreakCount="2">
    <brk id="25" max="16383" man="1"/>
    <brk id="51" max="16383" man="1"/>
  </rowBreaks>
  <colBreaks count="1" manualBreakCount="1">
    <brk id="5" max="1048575" man="1"/>
  </col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リスト!$P$3:$P$5</xm:f>
          </x14:formula1>
          <xm:sqref>C19:L19</xm:sqref>
        </x14:dataValidation>
        <x14:dataValidation type="list" allowBlank="1" showInputMessage="1" showErrorMessage="1">
          <x14:formula1>
            <xm:f>リスト!$P$3:$P$5</xm:f>
          </x14:formula1>
          <xm:sqref>C21:L21</xm:sqref>
        </x14:dataValidation>
        <x14:dataValidation type="list" allowBlank="1" showInputMessage="1" showErrorMessage="1">
          <x14:formula1>
            <xm:f>リスト!$P$3:$P$5</xm:f>
          </x14:formula1>
          <xm:sqref>C17:L17</xm:sqref>
        </x14:dataValidation>
        <x14:dataValidation type="list" allowBlank="1" showInputMessage="1" showErrorMessage="1">
          <x14:formula1>
            <xm:f>リスト!$I$2:$I$7</xm:f>
          </x14:formula1>
          <xm:sqref>I15:L15</xm:sqref>
        </x14:dataValidation>
        <x14:dataValidation type="list" allowBlank="1" showInputMessage="1" showErrorMessage="1">
          <x14:formula1>
            <xm:f>リスト!$R$2:$R$3</xm:f>
          </x14:formula1>
          <xm:sqref>D35:L35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39997558519241921"/>
    <pageSetUpPr fitToPage="1"/>
  </sheetPr>
  <dimension ref="A1:S38"/>
  <sheetViews>
    <sheetView view="pageBreakPreview" zoomScale="90" zoomScaleNormal="100" zoomScaleSheetLayoutView="90" workbookViewId="0">
      <selection activeCell="T5" sqref="T5"/>
    </sheetView>
  </sheetViews>
  <sheetFormatPr defaultRowHeight="13.5" x14ac:dyDescent="0.15"/>
  <cols>
    <col min="1" max="1" width="3.625" style="10" customWidth="1"/>
    <col min="2" max="5" width="5.25" style="10" customWidth="1"/>
    <col min="6" max="6" width="8.625" style="10" customWidth="1"/>
    <col min="7" max="7" width="10.5" style="10" customWidth="1"/>
    <col min="8" max="10" width="6.625" style="10" customWidth="1"/>
    <col min="11" max="11" width="7.125" style="10" customWidth="1"/>
    <col min="12" max="12" width="7.625" style="10" customWidth="1"/>
    <col min="13" max="15" width="6.625" style="10" customWidth="1"/>
    <col min="16" max="16" width="3.875" style="10" customWidth="1"/>
    <col min="17" max="19" width="10.25" style="10" customWidth="1"/>
    <col min="20" max="16384" width="9" style="10"/>
  </cols>
  <sheetData>
    <row r="1" spans="1:19" s="4" customFormat="1" ht="36.75" customHeight="1" x14ac:dyDescent="0.15">
      <c r="A1" s="3"/>
      <c r="B1" s="367" t="s">
        <v>95</v>
      </c>
      <c r="C1" s="367"/>
      <c r="D1" s="367"/>
      <c r="E1" s="367"/>
      <c r="F1" s="367"/>
      <c r="G1" s="367"/>
      <c r="H1" s="367"/>
      <c r="I1" s="367"/>
      <c r="J1" s="367"/>
      <c r="K1" s="367"/>
      <c r="L1" s="367"/>
      <c r="M1" s="367"/>
      <c r="N1" s="367"/>
      <c r="O1" s="367"/>
      <c r="P1" s="3"/>
      <c r="Q1" s="3"/>
      <c r="R1" s="3"/>
      <c r="S1" s="3"/>
    </row>
    <row r="2" spans="1:19" s="4" customFormat="1" ht="12" customHeight="1" x14ac:dyDescent="0.15">
      <c r="A2" s="3"/>
      <c r="B2" s="3"/>
      <c r="C2" s="3"/>
      <c r="D2" s="3"/>
      <c r="E2" s="3"/>
      <c r="F2" s="3"/>
      <c r="G2" s="3"/>
      <c r="H2" s="3"/>
      <c r="I2" s="3"/>
      <c r="J2" s="3"/>
      <c r="K2" s="3"/>
      <c r="L2" s="3"/>
      <c r="M2" s="3"/>
      <c r="N2" s="3"/>
      <c r="O2" s="3"/>
      <c r="P2" s="3"/>
      <c r="Q2" s="3"/>
      <c r="R2" s="3"/>
      <c r="S2" s="3"/>
    </row>
    <row r="3" spans="1:19" s="4" customFormat="1" ht="24.75" customHeight="1" x14ac:dyDescent="0.15">
      <c r="A3" s="3"/>
      <c r="B3" s="368" t="s">
        <v>96</v>
      </c>
      <c r="C3" s="369"/>
      <c r="D3" s="370"/>
      <c r="E3" s="371" t="str">
        <f>'１申請書'!C15</f>
        <v>教養学部</v>
      </c>
      <c r="F3" s="372"/>
      <c r="G3" s="372"/>
      <c r="H3" s="372"/>
      <c r="I3" s="372"/>
      <c r="J3" s="373"/>
      <c r="K3" s="374" t="s">
        <v>97</v>
      </c>
      <c r="L3" s="375"/>
      <c r="M3" s="371">
        <f>'１申請書'!I16</f>
        <v>1</v>
      </c>
      <c r="N3" s="372"/>
      <c r="O3" s="373"/>
      <c r="P3" s="3"/>
      <c r="Q3" s="3"/>
      <c r="R3" s="3"/>
      <c r="S3" s="3"/>
    </row>
    <row r="4" spans="1:19" s="4" customFormat="1" ht="24.75" customHeight="1" x14ac:dyDescent="0.15">
      <c r="A4" s="3"/>
      <c r="B4" s="378" t="s">
        <v>98</v>
      </c>
      <c r="C4" s="379"/>
      <c r="D4" s="380"/>
      <c r="E4" s="381">
        <f>'１申請書'!C3</f>
        <v>0</v>
      </c>
      <c r="F4" s="382"/>
      <c r="G4" s="382"/>
      <c r="H4" s="382"/>
      <c r="I4" s="382"/>
      <c r="J4" s="383"/>
      <c r="K4" s="384" t="s">
        <v>349</v>
      </c>
      <c r="L4" s="385"/>
      <c r="M4" s="381">
        <f>'１申請書'!C6</f>
        <v>0</v>
      </c>
      <c r="N4" s="382"/>
      <c r="O4" s="383"/>
      <c r="P4" s="3"/>
      <c r="Q4" s="3"/>
      <c r="R4" s="3"/>
      <c r="S4" s="3"/>
    </row>
    <row r="5" spans="1:19" s="4" customFormat="1" ht="11.25" customHeight="1" x14ac:dyDescent="0.15">
      <c r="A5" s="3"/>
      <c r="B5" s="3"/>
      <c r="C5" s="3"/>
      <c r="D5" s="3"/>
      <c r="E5" s="3"/>
      <c r="F5" s="3"/>
      <c r="G5" s="3"/>
      <c r="H5" s="3"/>
      <c r="I5" s="3"/>
      <c r="J5" s="3"/>
      <c r="K5" s="3"/>
      <c r="L5" s="3"/>
      <c r="M5" s="3"/>
      <c r="N5" s="3"/>
      <c r="O5" s="3"/>
      <c r="P5" s="3"/>
      <c r="Q5" s="3"/>
      <c r="R5" s="3"/>
      <c r="S5" s="3"/>
    </row>
    <row r="6" spans="1:19" s="4" customFormat="1" ht="41.25" customHeight="1" x14ac:dyDescent="0.15">
      <c r="A6" s="3"/>
      <c r="B6" s="349" t="s">
        <v>99</v>
      </c>
      <c r="C6" s="349"/>
      <c r="D6" s="349"/>
      <c r="E6" s="349"/>
      <c r="F6" s="349"/>
      <c r="G6" s="349"/>
      <c r="H6" s="349"/>
      <c r="I6" s="349"/>
      <c r="J6" s="349"/>
      <c r="K6" s="349"/>
      <c r="L6" s="349"/>
      <c r="M6" s="349"/>
      <c r="N6" s="349"/>
      <c r="O6" s="349"/>
      <c r="P6" s="3"/>
      <c r="Q6" s="3"/>
      <c r="R6" s="3"/>
      <c r="S6" s="3"/>
    </row>
    <row r="7" spans="1:19" s="4" customFormat="1" ht="20.25" customHeight="1" x14ac:dyDescent="0.15">
      <c r="A7" s="3"/>
      <c r="B7" s="376" t="s">
        <v>100</v>
      </c>
      <c r="C7" s="376"/>
      <c r="D7" s="376"/>
      <c r="E7" s="377"/>
      <c r="F7" s="377"/>
      <c r="G7" s="377"/>
      <c r="H7" s="377"/>
      <c r="I7" s="377"/>
      <c r="J7" s="377"/>
      <c r="K7" s="377"/>
      <c r="L7" s="377"/>
      <c r="M7" s="377"/>
      <c r="N7" s="377"/>
      <c r="O7" s="377"/>
      <c r="P7" s="3"/>
      <c r="Q7" s="3"/>
      <c r="R7" s="3"/>
      <c r="S7" s="3"/>
    </row>
    <row r="8" spans="1:19" s="4" customFormat="1" ht="26.25" customHeight="1" x14ac:dyDescent="0.15">
      <c r="A8" s="3"/>
      <c r="B8" s="363" t="s">
        <v>101</v>
      </c>
      <c r="C8" s="363"/>
      <c r="D8" s="363"/>
      <c r="E8" s="364" t="s">
        <v>102</v>
      </c>
      <c r="F8" s="365"/>
      <c r="G8" s="365"/>
      <c r="H8" s="366"/>
      <c r="I8" s="364" t="s">
        <v>101</v>
      </c>
      <c r="J8" s="365"/>
      <c r="K8" s="365"/>
      <c r="L8" s="365"/>
      <c r="M8" s="365"/>
      <c r="N8" s="365"/>
      <c r="O8" s="366"/>
      <c r="P8" s="3"/>
      <c r="Q8" s="3"/>
      <c r="R8" s="3"/>
      <c r="S8" s="3"/>
    </row>
    <row r="9" spans="1:19" s="4" customFormat="1" ht="26.25" customHeight="1" x14ac:dyDescent="0.15">
      <c r="A9" s="3"/>
      <c r="B9" s="363" t="s">
        <v>101</v>
      </c>
      <c r="C9" s="363"/>
      <c r="D9" s="363"/>
      <c r="E9" s="364" t="s">
        <v>102</v>
      </c>
      <c r="F9" s="365"/>
      <c r="G9" s="365"/>
      <c r="H9" s="366"/>
      <c r="I9" s="364" t="s">
        <v>101</v>
      </c>
      <c r="J9" s="365"/>
      <c r="K9" s="365"/>
      <c r="L9" s="365"/>
      <c r="M9" s="365"/>
      <c r="N9" s="365"/>
      <c r="O9" s="366"/>
      <c r="P9" s="3"/>
      <c r="Q9" s="3"/>
      <c r="R9" s="3"/>
      <c r="S9" s="3"/>
    </row>
    <row r="10" spans="1:19" s="4" customFormat="1" ht="26.25" customHeight="1" x14ac:dyDescent="0.15">
      <c r="A10" s="3"/>
      <c r="B10" s="363" t="s">
        <v>103</v>
      </c>
      <c r="C10" s="363"/>
      <c r="D10" s="363"/>
      <c r="E10" s="364" t="s">
        <v>104</v>
      </c>
      <c r="F10" s="365"/>
      <c r="G10" s="365"/>
      <c r="H10" s="366"/>
      <c r="I10" s="364" t="s">
        <v>105</v>
      </c>
      <c r="J10" s="365"/>
      <c r="K10" s="365"/>
      <c r="L10" s="365"/>
      <c r="M10" s="365"/>
      <c r="N10" s="365"/>
      <c r="O10" s="366"/>
      <c r="P10" s="3"/>
      <c r="Q10" s="3"/>
      <c r="R10" s="3"/>
      <c r="S10" s="3"/>
    </row>
    <row r="11" spans="1:19" s="4" customFormat="1" ht="26.25" customHeight="1" x14ac:dyDescent="0.15">
      <c r="A11" s="3"/>
      <c r="B11" s="363" t="s">
        <v>103</v>
      </c>
      <c r="C11" s="363"/>
      <c r="D11" s="363"/>
      <c r="E11" s="364" t="s">
        <v>104</v>
      </c>
      <c r="F11" s="365"/>
      <c r="G11" s="365"/>
      <c r="H11" s="366"/>
      <c r="I11" s="364" t="s">
        <v>105</v>
      </c>
      <c r="J11" s="365"/>
      <c r="K11" s="365"/>
      <c r="L11" s="365"/>
      <c r="M11" s="365"/>
      <c r="N11" s="365"/>
      <c r="O11" s="366"/>
      <c r="P11" s="3"/>
      <c r="Q11" s="3"/>
      <c r="R11" s="3"/>
      <c r="S11" s="3"/>
    </row>
    <row r="12" spans="1:19" s="4" customFormat="1" ht="26.25" customHeight="1" x14ac:dyDescent="0.15">
      <c r="A12" s="3"/>
      <c r="B12" s="363" t="s">
        <v>106</v>
      </c>
      <c r="C12" s="363"/>
      <c r="D12" s="363"/>
      <c r="E12" s="364" t="s">
        <v>104</v>
      </c>
      <c r="F12" s="365"/>
      <c r="G12" s="365"/>
      <c r="H12" s="366"/>
      <c r="I12" s="364" t="s">
        <v>105</v>
      </c>
      <c r="J12" s="365"/>
      <c r="K12" s="365"/>
      <c r="L12" s="365"/>
      <c r="M12" s="365"/>
      <c r="N12" s="365"/>
      <c r="O12" s="366"/>
      <c r="P12" s="3"/>
      <c r="Q12" s="3"/>
      <c r="R12" s="3"/>
      <c r="S12" s="3"/>
    </row>
    <row r="13" spans="1:19" s="8" customFormat="1" ht="17.25" customHeight="1" x14ac:dyDescent="0.15">
      <c r="A13" s="5"/>
      <c r="B13" s="6"/>
      <c r="C13" s="6"/>
      <c r="D13" s="6"/>
      <c r="E13" s="7"/>
      <c r="F13" s="7"/>
      <c r="G13" s="7"/>
      <c r="H13" s="7"/>
      <c r="I13" s="7"/>
      <c r="J13" s="7"/>
      <c r="K13" s="7"/>
      <c r="L13" s="7"/>
      <c r="M13" s="7"/>
      <c r="N13" s="7"/>
      <c r="O13" s="7"/>
      <c r="P13" s="5"/>
      <c r="Q13" s="5"/>
      <c r="R13" s="5"/>
      <c r="S13" s="5"/>
    </row>
    <row r="14" spans="1:19" s="8" customFormat="1" ht="17.25" customHeight="1" x14ac:dyDescent="0.15">
      <c r="A14" s="5"/>
      <c r="B14" s="9" t="s">
        <v>107</v>
      </c>
      <c r="C14" s="6"/>
      <c r="D14" s="6"/>
      <c r="E14" s="7"/>
      <c r="F14" s="7"/>
      <c r="G14" s="7"/>
      <c r="H14" s="7"/>
      <c r="I14" s="7"/>
      <c r="J14" s="7"/>
      <c r="K14" s="7"/>
      <c r="L14" s="7"/>
      <c r="M14" s="7"/>
      <c r="N14" s="7"/>
      <c r="O14" s="7"/>
      <c r="P14" s="5"/>
      <c r="Q14" s="9" t="s">
        <v>246</v>
      </c>
      <c r="R14" s="5"/>
      <c r="S14" s="5"/>
    </row>
    <row r="15" spans="1:19" ht="55.5" customHeight="1" x14ac:dyDescent="0.15">
      <c r="A15" s="3"/>
      <c r="B15" s="341" t="s">
        <v>108</v>
      </c>
      <c r="C15" s="341"/>
      <c r="D15" s="341"/>
      <c r="E15" s="341"/>
      <c r="F15" s="341"/>
      <c r="G15" s="361" t="s">
        <v>109</v>
      </c>
      <c r="H15" s="361" t="s">
        <v>110</v>
      </c>
      <c r="I15" s="362"/>
      <c r="J15" s="362"/>
      <c r="K15" s="362"/>
      <c r="L15" s="361" t="s">
        <v>111</v>
      </c>
      <c r="M15" s="362"/>
      <c r="N15" s="362"/>
      <c r="O15" s="362"/>
      <c r="P15" s="3"/>
      <c r="Q15" s="361" t="s">
        <v>112</v>
      </c>
      <c r="R15" s="340" t="s">
        <v>113</v>
      </c>
      <c r="S15" s="340" t="s">
        <v>114</v>
      </c>
    </row>
    <row r="16" spans="1:19" s="14" customFormat="1" ht="18" customHeight="1" x14ac:dyDescent="0.15">
      <c r="A16" s="11"/>
      <c r="B16" s="341" t="s">
        <v>115</v>
      </c>
      <c r="C16" s="341"/>
      <c r="D16" s="341" t="s">
        <v>116</v>
      </c>
      <c r="E16" s="341"/>
      <c r="F16" s="12" t="s">
        <v>117</v>
      </c>
      <c r="G16" s="362"/>
      <c r="H16" s="13" t="s">
        <v>101</v>
      </c>
      <c r="I16" s="13" t="s">
        <v>118</v>
      </c>
      <c r="J16" s="13" t="s">
        <v>119</v>
      </c>
      <c r="K16" s="13" t="s">
        <v>120</v>
      </c>
      <c r="L16" s="13" t="s">
        <v>101</v>
      </c>
      <c r="M16" s="13" t="s">
        <v>118</v>
      </c>
      <c r="N16" s="13" t="s">
        <v>119</v>
      </c>
      <c r="O16" s="13" t="s">
        <v>120</v>
      </c>
      <c r="P16" s="11"/>
      <c r="Q16" s="362"/>
      <c r="R16" s="341"/>
      <c r="S16" s="341"/>
    </row>
    <row r="17" spans="1:19" ht="18.75" customHeight="1" x14ac:dyDescent="0.15">
      <c r="A17" s="3"/>
      <c r="B17" s="15"/>
      <c r="C17" s="15"/>
      <c r="D17" s="15" t="s">
        <v>121</v>
      </c>
      <c r="E17" s="15" t="s">
        <v>122</v>
      </c>
      <c r="F17" s="15" t="s">
        <v>123</v>
      </c>
      <c r="G17" s="16">
        <v>3</v>
      </c>
      <c r="H17" s="31"/>
      <c r="I17" s="31"/>
      <c r="J17" s="31"/>
      <c r="K17" s="15">
        <f>SUM(H17:J17)</f>
        <v>0</v>
      </c>
      <c r="L17" s="17">
        <f>G17*H17</f>
        <v>0</v>
      </c>
      <c r="M17" s="17">
        <f>G17*I17</f>
        <v>0</v>
      </c>
      <c r="N17" s="17">
        <f>G17*J17</f>
        <v>0</v>
      </c>
      <c r="O17" s="17">
        <f>G17*K17</f>
        <v>0</v>
      </c>
      <c r="P17" s="3"/>
      <c r="Q17" s="18">
        <v>3</v>
      </c>
      <c r="R17" s="31"/>
      <c r="S17" s="19">
        <f>Q17*R17</f>
        <v>0</v>
      </c>
    </row>
    <row r="18" spans="1:19" ht="18.75" customHeight="1" x14ac:dyDescent="0.15">
      <c r="A18" s="3"/>
      <c r="B18" s="15" t="s">
        <v>124</v>
      </c>
      <c r="C18" s="15" t="s">
        <v>125</v>
      </c>
      <c r="D18" s="15" t="s">
        <v>126</v>
      </c>
      <c r="E18" s="15" t="s">
        <v>125</v>
      </c>
      <c r="F18" s="15" t="s">
        <v>127</v>
      </c>
      <c r="G18" s="16">
        <v>3</v>
      </c>
      <c r="H18" s="31"/>
      <c r="I18" s="31"/>
      <c r="J18" s="31"/>
      <c r="K18" s="15">
        <f>SUM(H18:J18)</f>
        <v>0</v>
      </c>
      <c r="L18" s="17">
        <f>G18*H18</f>
        <v>0</v>
      </c>
      <c r="M18" s="17">
        <f>G18*I18</f>
        <v>0</v>
      </c>
      <c r="N18" s="17">
        <f>G18*J18</f>
        <v>0</v>
      </c>
      <c r="O18" s="17">
        <f>G18*K18</f>
        <v>0</v>
      </c>
      <c r="P18" s="3"/>
      <c r="Q18" s="18">
        <v>3</v>
      </c>
      <c r="R18" s="31"/>
      <c r="S18" s="19">
        <f>Q18*R18</f>
        <v>0</v>
      </c>
    </row>
    <row r="19" spans="1:19" ht="18.75" customHeight="1" x14ac:dyDescent="0.15">
      <c r="A19" s="3"/>
      <c r="B19" s="15" t="s">
        <v>128</v>
      </c>
      <c r="C19" s="15" t="s">
        <v>129</v>
      </c>
      <c r="D19" s="15" t="s">
        <v>130</v>
      </c>
      <c r="E19" s="15" t="s">
        <v>129</v>
      </c>
      <c r="F19" s="15" t="s">
        <v>131</v>
      </c>
      <c r="G19" s="16">
        <v>2</v>
      </c>
      <c r="H19" s="31"/>
      <c r="I19" s="31"/>
      <c r="J19" s="31"/>
      <c r="K19" s="15">
        <f>SUM(H19:J19)</f>
        <v>0</v>
      </c>
      <c r="L19" s="17">
        <f>G19*H19</f>
        <v>0</v>
      </c>
      <c r="M19" s="17">
        <f>G19*I19</f>
        <v>0</v>
      </c>
      <c r="N19" s="17">
        <f>G19*J19</f>
        <v>0</v>
      </c>
      <c r="O19" s="17">
        <f>G19*K19</f>
        <v>0</v>
      </c>
      <c r="P19" s="3"/>
      <c r="Q19" s="15">
        <v>2</v>
      </c>
      <c r="R19" s="32"/>
      <c r="S19" s="15">
        <f>Q19*R19</f>
        <v>0</v>
      </c>
    </row>
    <row r="20" spans="1:19" ht="18.75" customHeight="1" x14ac:dyDescent="0.15">
      <c r="A20" s="3"/>
      <c r="B20" s="15" t="s">
        <v>132</v>
      </c>
      <c r="C20" s="15" t="s">
        <v>133</v>
      </c>
      <c r="D20" s="15" t="s">
        <v>134</v>
      </c>
      <c r="E20" s="15" t="s">
        <v>133</v>
      </c>
      <c r="F20" s="15" t="s">
        <v>135</v>
      </c>
      <c r="G20" s="16">
        <v>1</v>
      </c>
      <c r="H20" s="31"/>
      <c r="I20" s="31"/>
      <c r="J20" s="31"/>
      <c r="K20" s="15">
        <f>SUM(H20:J20)</f>
        <v>0</v>
      </c>
      <c r="L20" s="17">
        <f>G20*H20</f>
        <v>0</v>
      </c>
      <c r="M20" s="17">
        <f>G20*I20</f>
        <v>0</v>
      </c>
      <c r="N20" s="17">
        <f>G20*J20</f>
        <v>0</v>
      </c>
      <c r="O20" s="17">
        <f>G20*K20</f>
        <v>0</v>
      </c>
      <c r="P20" s="3"/>
      <c r="Q20" s="15">
        <v>1</v>
      </c>
      <c r="R20" s="32"/>
      <c r="S20" s="15">
        <f>Q20*R20</f>
        <v>0</v>
      </c>
    </row>
    <row r="21" spans="1:19" ht="18.75" customHeight="1" x14ac:dyDescent="0.15">
      <c r="A21" s="3"/>
      <c r="B21" s="15" t="s">
        <v>136</v>
      </c>
      <c r="C21" s="15" t="s">
        <v>137</v>
      </c>
      <c r="D21" s="15" t="s">
        <v>137</v>
      </c>
      <c r="E21" s="15" t="s">
        <v>137</v>
      </c>
      <c r="F21" s="15" t="s">
        <v>138</v>
      </c>
      <c r="G21" s="16">
        <v>0</v>
      </c>
      <c r="H21" s="31"/>
      <c r="I21" s="31"/>
      <c r="J21" s="31"/>
      <c r="K21" s="15">
        <f>SUM(H21:J21)</f>
        <v>0</v>
      </c>
      <c r="L21" s="17">
        <f>G21*H21</f>
        <v>0</v>
      </c>
      <c r="M21" s="17">
        <f>G21*I21</f>
        <v>0</v>
      </c>
      <c r="N21" s="17">
        <f>G21*J21</f>
        <v>0</v>
      </c>
      <c r="O21" s="17">
        <f>G21*K21</f>
        <v>0</v>
      </c>
      <c r="P21" s="3"/>
      <c r="Q21" s="15">
        <v>0</v>
      </c>
      <c r="R21" s="32"/>
      <c r="S21" s="15">
        <f>Q21*R21</f>
        <v>0</v>
      </c>
    </row>
    <row r="22" spans="1:19" ht="18.75" customHeight="1" x14ac:dyDescent="0.15">
      <c r="A22" s="3"/>
      <c r="B22" s="20"/>
      <c r="C22" s="20"/>
      <c r="D22" s="20"/>
      <c r="E22" s="20"/>
      <c r="F22" s="20"/>
      <c r="G22" s="16" t="s">
        <v>120</v>
      </c>
      <c r="H22" s="15">
        <f t="shared" ref="H22:O22" si="0">SUM(H17:H21)</f>
        <v>0</v>
      </c>
      <c r="I22" s="15">
        <f t="shared" si="0"/>
        <v>0</v>
      </c>
      <c r="J22" s="15">
        <f t="shared" si="0"/>
        <v>0</v>
      </c>
      <c r="K22" s="15">
        <f t="shared" si="0"/>
        <v>0</v>
      </c>
      <c r="L22" s="15">
        <f t="shared" si="0"/>
        <v>0</v>
      </c>
      <c r="M22" s="15">
        <f t="shared" si="0"/>
        <v>0</v>
      </c>
      <c r="N22" s="15">
        <f t="shared" si="0"/>
        <v>0</v>
      </c>
      <c r="O22" s="15">
        <f t="shared" si="0"/>
        <v>0</v>
      </c>
      <c r="P22" s="3"/>
      <c r="Q22" s="16" t="s">
        <v>120</v>
      </c>
      <c r="R22" s="15">
        <f>SUM(R17:R21)</f>
        <v>0</v>
      </c>
      <c r="S22" s="15">
        <f>SUM(S17:S21)</f>
        <v>0</v>
      </c>
    </row>
    <row r="23" spans="1:19" ht="15" customHeight="1" x14ac:dyDescent="0.15">
      <c r="A23" s="3"/>
      <c r="B23" s="3"/>
      <c r="C23" s="3"/>
      <c r="D23" s="3"/>
      <c r="E23" s="3"/>
      <c r="F23" s="3"/>
      <c r="G23" s="21"/>
      <c r="H23" s="3"/>
      <c r="I23" s="3"/>
      <c r="J23" s="3"/>
      <c r="K23" s="3"/>
      <c r="L23" s="3"/>
      <c r="M23" s="3"/>
      <c r="N23" s="3"/>
      <c r="O23" s="3"/>
      <c r="P23" s="3"/>
      <c r="Q23" s="3"/>
      <c r="R23" s="3"/>
      <c r="S23" s="3"/>
    </row>
    <row r="24" spans="1:19" ht="18" customHeight="1" x14ac:dyDescent="0.15">
      <c r="A24" s="3"/>
      <c r="B24" s="3"/>
      <c r="C24" s="3"/>
      <c r="D24" s="3"/>
      <c r="E24" s="3"/>
      <c r="F24" s="3"/>
      <c r="G24" s="21"/>
      <c r="H24" s="352" t="s">
        <v>139</v>
      </c>
      <c r="I24" s="353"/>
      <c r="J24" s="353"/>
      <c r="K24" s="353"/>
      <c r="L24" s="22" t="s">
        <v>101</v>
      </c>
      <c r="M24" s="344" t="e">
        <f>L22/H22</f>
        <v>#DIV/0!</v>
      </c>
      <c r="N24" s="344"/>
      <c r="O24" s="344"/>
      <c r="P24" s="3"/>
      <c r="Q24" s="358" t="s">
        <v>140</v>
      </c>
      <c r="R24" s="359"/>
      <c r="S24" s="23" t="str">
        <f>IFERROR(S22/R22,"成績なし")</f>
        <v>成績なし</v>
      </c>
    </row>
    <row r="25" spans="1:19" ht="18" customHeight="1" x14ac:dyDescent="0.15">
      <c r="A25" s="3"/>
      <c r="B25" s="3"/>
      <c r="C25" s="3"/>
      <c r="D25" s="3"/>
      <c r="E25" s="3"/>
      <c r="F25" s="3"/>
      <c r="G25" s="21"/>
      <c r="H25" s="354"/>
      <c r="I25" s="355"/>
      <c r="J25" s="355"/>
      <c r="K25" s="355"/>
      <c r="L25" s="22" t="s">
        <v>118</v>
      </c>
      <c r="M25" s="344" t="e">
        <f>M22/I22</f>
        <v>#DIV/0!</v>
      </c>
      <c r="N25" s="344"/>
      <c r="O25" s="344"/>
      <c r="P25" s="3"/>
      <c r="Q25" s="360" t="s">
        <v>161</v>
      </c>
      <c r="R25" s="360"/>
      <c r="S25" s="360"/>
    </row>
    <row r="26" spans="1:19" ht="18" customHeight="1" thickBot="1" x14ac:dyDescent="0.2">
      <c r="A26" s="3"/>
      <c r="B26" s="3"/>
      <c r="C26" s="3"/>
      <c r="D26" s="3"/>
      <c r="E26" s="3"/>
      <c r="F26" s="3"/>
      <c r="G26" s="21"/>
      <c r="H26" s="354"/>
      <c r="I26" s="355"/>
      <c r="J26" s="355"/>
      <c r="K26" s="355"/>
      <c r="L26" s="24" t="s">
        <v>119</v>
      </c>
      <c r="M26" s="344" t="e">
        <f>N22/J22</f>
        <v>#DIV/0!</v>
      </c>
      <c r="N26" s="344"/>
      <c r="O26" s="344"/>
      <c r="P26" s="3"/>
      <c r="Q26" s="3"/>
      <c r="R26" s="3"/>
      <c r="S26" s="3"/>
    </row>
    <row r="27" spans="1:19" ht="18.75" customHeight="1" thickBot="1" x14ac:dyDescent="0.2">
      <c r="A27" s="3"/>
      <c r="B27" s="3"/>
      <c r="C27" s="3"/>
      <c r="D27" s="3"/>
      <c r="E27" s="3"/>
      <c r="F27" s="3"/>
      <c r="G27" s="11"/>
      <c r="H27" s="356"/>
      <c r="I27" s="357"/>
      <c r="J27" s="357"/>
      <c r="K27" s="357"/>
      <c r="L27" s="25" t="s">
        <v>141</v>
      </c>
      <c r="M27" s="345" t="str">
        <f>IFERROR(O22/K22,"成績なし")</f>
        <v>成績なし</v>
      </c>
      <c r="N27" s="345"/>
      <c r="O27" s="346"/>
      <c r="P27" s="26"/>
      <c r="Q27" s="347"/>
      <c r="R27" s="347"/>
      <c r="S27" s="347"/>
    </row>
    <row r="28" spans="1:19" ht="29.25" customHeight="1" x14ac:dyDescent="0.15">
      <c r="A28" s="3"/>
      <c r="B28" s="3"/>
      <c r="C28" s="3"/>
      <c r="D28" s="3"/>
      <c r="E28" s="3"/>
      <c r="F28" s="3"/>
      <c r="G28" s="3"/>
      <c r="H28" s="3"/>
      <c r="I28" s="27"/>
      <c r="J28" s="27"/>
      <c r="K28" s="27"/>
      <c r="L28" s="27" t="s">
        <v>142</v>
      </c>
      <c r="M28" s="27"/>
      <c r="N28" s="27"/>
      <c r="O28" s="27"/>
      <c r="P28" s="3"/>
      <c r="Q28" s="347"/>
      <c r="R28" s="347"/>
      <c r="S28" s="347"/>
    </row>
    <row r="29" spans="1:19" ht="29.25" customHeight="1" x14ac:dyDescent="0.15">
      <c r="A29" s="3"/>
      <c r="B29" s="3"/>
      <c r="C29" s="3"/>
      <c r="D29" s="3"/>
      <c r="E29" s="3"/>
      <c r="F29" s="3"/>
      <c r="G29" s="3"/>
      <c r="H29" s="3"/>
      <c r="I29" s="27"/>
      <c r="J29" s="27"/>
      <c r="K29" s="27"/>
      <c r="L29" s="27"/>
      <c r="M29" s="27"/>
      <c r="N29" s="27"/>
      <c r="O29" s="27"/>
      <c r="P29" s="3"/>
      <c r="Q29" s="3"/>
      <c r="R29" s="3"/>
      <c r="S29" s="3"/>
    </row>
    <row r="30" spans="1:19" ht="17.25" customHeight="1" x14ac:dyDescent="0.15">
      <c r="A30" s="3"/>
      <c r="B30" s="348" t="s">
        <v>143</v>
      </c>
      <c r="C30" s="348"/>
      <c r="D30" s="348"/>
      <c r="E30" s="348"/>
      <c r="F30" s="348"/>
      <c r="G30" s="348"/>
      <c r="H30" s="3"/>
      <c r="I30" s="3"/>
      <c r="J30" s="3"/>
      <c r="K30" s="3"/>
      <c r="L30" s="3"/>
      <c r="M30" s="3"/>
      <c r="N30" s="3"/>
      <c r="O30" s="3"/>
      <c r="P30" s="3"/>
      <c r="Q30" s="3"/>
      <c r="R30" s="3"/>
      <c r="S30" s="3"/>
    </row>
    <row r="31" spans="1:19" ht="18" customHeight="1" x14ac:dyDescent="0.15">
      <c r="A31" s="3"/>
      <c r="B31" s="349" t="s">
        <v>144</v>
      </c>
      <c r="C31" s="349"/>
      <c r="D31" s="349"/>
      <c r="E31" s="349"/>
      <c r="F31" s="349"/>
      <c r="G31" s="349"/>
      <c r="H31" s="349"/>
      <c r="I31" s="349"/>
      <c r="J31" s="349"/>
      <c r="K31" s="349"/>
      <c r="L31" s="349"/>
      <c r="M31" s="349"/>
      <c r="N31" s="349"/>
      <c r="O31" s="349"/>
      <c r="P31" s="3"/>
      <c r="Q31" s="3"/>
      <c r="R31" s="3"/>
      <c r="S31" s="3"/>
    </row>
    <row r="32" spans="1:19" ht="18" customHeight="1" x14ac:dyDescent="0.15">
      <c r="A32" s="3"/>
      <c r="B32" s="27" t="s">
        <v>145</v>
      </c>
      <c r="C32" s="27"/>
      <c r="D32" s="27"/>
      <c r="E32" s="27"/>
      <c r="F32" s="27"/>
      <c r="G32" s="27"/>
      <c r="H32" s="27"/>
      <c r="I32" s="27"/>
      <c r="J32" s="27"/>
      <c r="K32" s="27"/>
      <c r="L32" s="27"/>
      <c r="M32" s="27"/>
      <c r="N32" s="27"/>
      <c r="O32" s="27"/>
      <c r="P32" s="3"/>
      <c r="Q32" s="3"/>
      <c r="R32" s="3"/>
      <c r="S32" s="3"/>
    </row>
    <row r="33" spans="1:19" ht="18" customHeight="1" x14ac:dyDescent="0.15">
      <c r="A33" s="3"/>
      <c r="B33" s="27" t="s">
        <v>146</v>
      </c>
      <c r="C33" s="27"/>
      <c r="D33" s="27"/>
      <c r="E33" s="27"/>
      <c r="F33" s="27"/>
      <c r="G33" s="27"/>
      <c r="H33" s="27"/>
      <c r="I33" s="27"/>
      <c r="J33" s="27"/>
      <c r="K33" s="27"/>
      <c r="L33" s="27"/>
      <c r="M33" s="27"/>
      <c r="N33" s="27"/>
      <c r="O33" s="27"/>
      <c r="P33" s="3"/>
      <c r="Q33" s="3"/>
      <c r="R33" s="3"/>
      <c r="S33" s="3"/>
    </row>
    <row r="34" spans="1:19" ht="18" customHeight="1" x14ac:dyDescent="0.15">
      <c r="A34" s="3"/>
      <c r="B34" s="27" t="s">
        <v>147</v>
      </c>
      <c r="C34" s="27"/>
      <c r="D34" s="27"/>
      <c r="E34" s="27"/>
      <c r="F34" s="27"/>
      <c r="G34" s="27"/>
      <c r="H34" s="27"/>
      <c r="I34" s="27"/>
      <c r="J34" s="27"/>
      <c r="K34" s="27"/>
      <c r="L34" s="27"/>
      <c r="M34" s="27"/>
      <c r="N34" s="27"/>
      <c r="O34" s="27"/>
      <c r="P34" s="3"/>
      <c r="Q34" s="3"/>
      <c r="R34" s="3"/>
      <c r="S34" s="3"/>
    </row>
    <row r="35" spans="1:19" ht="18" customHeight="1" x14ac:dyDescent="0.15">
      <c r="A35" s="3"/>
      <c r="B35" s="27" t="s">
        <v>148</v>
      </c>
      <c r="C35" s="27"/>
      <c r="D35" s="27"/>
      <c r="E35" s="27"/>
      <c r="F35" s="27"/>
      <c r="G35" s="27"/>
      <c r="H35" s="27"/>
      <c r="I35" s="27"/>
      <c r="J35" s="27"/>
      <c r="K35" s="27"/>
      <c r="L35" s="27"/>
      <c r="M35" s="27"/>
      <c r="N35" s="27"/>
      <c r="O35" s="27"/>
      <c r="P35" s="3"/>
      <c r="Q35" s="3"/>
      <c r="R35" s="3"/>
      <c r="S35" s="3"/>
    </row>
    <row r="36" spans="1:19" ht="52.5" customHeight="1" x14ac:dyDescent="0.15">
      <c r="A36" s="3"/>
      <c r="B36" s="350" t="s">
        <v>149</v>
      </c>
      <c r="C36" s="351"/>
      <c r="D36" s="351"/>
      <c r="E36" s="351"/>
      <c r="F36" s="351"/>
      <c r="G36" s="351"/>
      <c r="H36" s="351"/>
      <c r="I36" s="351"/>
      <c r="J36" s="351"/>
      <c r="K36" s="351"/>
      <c r="L36" s="351"/>
      <c r="M36" s="351"/>
      <c r="N36" s="351"/>
      <c r="O36" s="351"/>
      <c r="P36" s="343"/>
      <c r="Q36" s="343"/>
      <c r="R36" s="343"/>
      <c r="S36" s="343"/>
    </row>
    <row r="37" spans="1:19" ht="12.75" customHeight="1" x14ac:dyDescent="0.15">
      <c r="A37" s="3"/>
      <c r="B37" s="3"/>
      <c r="C37" s="3"/>
      <c r="D37" s="3"/>
      <c r="E37" s="3"/>
      <c r="F37" s="3"/>
      <c r="G37" s="3"/>
      <c r="H37" s="3"/>
      <c r="I37" s="3"/>
      <c r="J37" s="3"/>
      <c r="K37" s="3"/>
      <c r="L37" s="3"/>
      <c r="M37" s="3"/>
      <c r="N37" s="3"/>
      <c r="O37" s="3"/>
      <c r="P37" s="3"/>
      <c r="Q37" s="3"/>
      <c r="R37" s="3"/>
      <c r="S37" s="3"/>
    </row>
    <row r="38" spans="1:19" ht="68.25" customHeight="1" x14ac:dyDescent="0.15">
      <c r="A38" s="3"/>
      <c r="B38" s="342" t="s">
        <v>150</v>
      </c>
      <c r="C38" s="342"/>
      <c r="D38" s="342"/>
      <c r="E38" s="343"/>
      <c r="F38" s="343"/>
      <c r="G38" s="343"/>
      <c r="H38" s="343"/>
      <c r="I38" s="343"/>
      <c r="J38" s="343"/>
      <c r="K38" s="343"/>
      <c r="L38" s="343"/>
      <c r="M38" s="343"/>
      <c r="N38" s="343"/>
      <c r="O38" s="343"/>
      <c r="P38" s="343"/>
      <c r="Q38" s="343"/>
      <c r="R38" s="343"/>
      <c r="S38" s="343"/>
    </row>
  </sheetData>
  <sheetProtection algorithmName="SHA-512" hashValue="lj3n3gXBS6C/idu6X3U4qnGzRc4+1EU01aBaQnvq27/NCc2PFmK9/LVoFPJuASv6ZefRO8rckFW992eyWa+XnQ==" saltValue="D/3qDXvVKYzplC/abxLmzg==" spinCount="100000" sheet="1" selectLockedCells="1"/>
  <mergeCells count="47">
    <mergeCell ref="B7:O7"/>
    <mergeCell ref="B8:D8"/>
    <mergeCell ref="E8:H8"/>
    <mergeCell ref="B4:D4"/>
    <mergeCell ref="E4:J4"/>
    <mergeCell ref="K4:L4"/>
    <mergeCell ref="M4:O4"/>
    <mergeCell ref="B6:O6"/>
    <mergeCell ref="I8:O8"/>
    <mergeCell ref="B1:O1"/>
    <mergeCell ref="B3:D3"/>
    <mergeCell ref="E3:J3"/>
    <mergeCell ref="K3:L3"/>
    <mergeCell ref="M3:O3"/>
    <mergeCell ref="B9:D9"/>
    <mergeCell ref="E9:H9"/>
    <mergeCell ref="I9:O9"/>
    <mergeCell ref="B12:D12"/>
    <mergeCell ref="E12:H12"/>
    <mergeCell ref="I12:O12"/>
    <mergeCell ref="B10:D10"/>
    <mergeCell ref="E10:H10"/>
    <mergeCell ref="I10:O10"/>
    <mergeCell ref="B11:D11"/>
    <mergeCell ref="E11:H11"/>
    <mergeCell ref="I11:O11"/>
    <mergeCell ref="B15:F15"/>
    <mergeCell ref="G15:G16"/>
    <mergeCell ref="H15:K15"/>
    <mergeCell ref="L15:O15"/>
    <mergeCell ref="Q15:Q16"/>
    <mergeCell ref="R15:R16"/>
    <mergeCell ref="S15:S16"/>
    <mergeCell ref="B16:C16"/>
    <mergeCell ref="D16:E16"/>
    <mergeCell ref="B38:S38"/>
    <mergeCell ref="M26:O26"/>
    <mergeCell ref="M27:O27"/>
    <mergeCell ref="Q27:S28"/>
    <mergeCell ref="B30:G30"/>
    <mergeCell ref="B31:O31"/>
    <mergeCell ref="B36:S36"/>
    <mergeCell ref="H24:K27"/>
    <mergeCell ref="M24:O24"/>
    <mergeCell ref="Q24:R24"/>
    <mergeCell ref="M25:O25"/>
    <mergeCell ref="Q25:S25"/>
  </mergeCells>
  <phoneticPr fontId="10"/>
  <dataValidations count="1">
    <dataValidation imeMode="halfAlpha" allowBlank="1" showInputMessage="1" showErrorMessage="1" sqref="H17:O22 R17:R18"/>
  </dataValidations>
  <printOptions horizontalCentered="1"/>
  <pageMargins left="0.39370078740157483" right="0.31496062992125984" top="0.74803149606299213" bottom="0.35433070866141736" header="0.23622047244094491" footer="0.31496062992125984"/>
  <pageSetup paperSize="9" scale="74" orientation="portrait" horizontalDpi="300" verticalDpi="300" r:id="rId1"/>
  <headerFooter alignWithMargins="0"/>
  <rowBreaks count="1" manualBreakCount="1">
    <brk id="26" max="18" man="1"/>
  </rowBreaks>
  <colBreaks count="1" manualBreakCount="1">
    <brk id="16" max="3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96"/>
  <sheetViews>
    <sheetView view="pageBreakPreview" zoomScaleNormal="100" zoomScaleSheetLayoutView="100" workbookViewId="0">
      <selection activeCell="D41" sqref="D41:L41"/>
    </sheetView>
  </sheetViews>
  <sheetFormatPr defaultRowHeight="13.5" x14ac:dyDescent="0.15"/>
  <cols>
    <col min="1" max="1" width="15.25" style="43" customWidth="1"/>
    <col min="2" max="2" width="22.375" style="44" customWidth="1"/>
    <col min="3" max="3" width="10.75" style="36" customWidth="1"/>
    <col min="4" max="4" width="4" style="36" customWidth="1"/>
    <col min="5" max="5" width="4.5" style="36" customWidth="1"/>
    <col min="6" max="6" width="6" style="36" customWidth="1"/>
    <col min="7" max="7" width="6.625" style="36" customWidth="1"/>
    <col min="8" max="8" width="7.25" style="36" customWidth="1"/>
    <col min="9" max="9" width="7.125" style="36" customWidth="1"/>
    <col min="10" max="10" width="7" style="36" customWidth="1"/>
    <col min="11" max="11" width="7.25" style="36" customWidth="1"/>
    <col min="12" max="12" width="6.25" style="36" customWidth="1"/>
    <col min="13" max="13" width="9" style="29"/>
    <col min="14" max="14" width="11.375" style="29" customWidth="1"/>
    <col min="15" max="15" width="16" style="29" bestFit="1" customWidth="1"/>
    <col min="16" max="16384" width="9" style="29"/>
  </cols>
  <sheetData>
    <row r="1" spans="1:20" ht="32.25" customHeight="1" x14ac:dyDescent="0.15">
      <c r="A1" s="236" t="s">
        <v>348</v>
      </c>
      <c r="B1" s="236"/>
      <c r="C1" s="236"/>
      <c r="D1" s="236"/>
      <c r="E1" s="236"/>
      <c r="F1" s="236"/>
      <c r="G1" s="236"/>
      <c r="H1" s="236"/>
      <c r="I1" s="236"/>
      <c r="J1" s="236"/>
      <c r="K1" s="236"/>
      <c r="L1" s="236"/>
    </row>
    <row r="2" spans="1:20" ht="14.25" x14ac:dyDescent="0.15">
      <c r="A2" s="34"/>
      <c r="B2" s="35"/>
      <c r="G2" s="36" t="s">
        <v>24</v>
      </c>
      <c r="H2" s="434" t="s">
        <v>345</v>
      </c>
      <c r="I2" s="434"/>
      <c r="J2" s="434"/>
      <c r="K2" s="434"/>
      <c r="L2" s="434"/>
    </row>
    <row r="3" spans="1:20" ht="18" customHeight="1" x14ac:dyDescent="0.15">
      <c r="A3" s="319" t="s">
        <v>23</v>
      </c>
      <c r="B3" s="45" t="s">
        <v>81</v>
      </c>
      <c r="C3" s="435" t="s">
        <v>214</v>
      </c>
      <c r="D3" s="436"/>
      <c r="E3" s="436"/>
      <c r="F3" s="436"/>
      <c r="G3" s="436"/>
      <c r="H3" s="436"/>
      <c r="I3" s="436"/>
      <c r="J3" s="436"/>
      <c r="K3" s="436"/>
      <c r="L3" s="437"/>
    </row>
    <row r="4" spans="1:20" ht="18" customHeight="1" x14ac:dyDescent="0.15">
      <c r="A4" s="320"/>
      <c r="B4" s="46" t="s">
        <v>151</v>
      </c>
      <c r="C4" s="438" t="s">
        <v>297</v>
      </c>
      <c r="D4" s="439"/>
      <c r="E4" s="439"/>
      <c r="F4" s="439"/>
      <c r="G4" s="439"/>
      <c r="H4" s="439"/>
      <c r="I4" s="439"/>
      <c r="J4" s="439"/>
      <c r="K4" s="439"/>
      <c r="L4" s="440"/>
      <c r="N4" s="37"/>
      <c r="O4" s="37"/>
      <c r="P4" s="37"/>
    </row>
    <row r="5" spans="1:20" ht="18" customHeight="1" x14ac:dyDescent="0.15">
      <c r="A5" s="321"/>
      <c r="B5" s="47" t="s">
        <v>25</v>
      </c>
      <c r="C5" s="393" t="s">
        <v>298</v>
      </c>
      <c r="D5" s="394"/>
      <c r="E5" s="394"/>
      <c r="F5" s="394"/>
      <c r="G5" s="394"/>
      <c r="H5" s="394"/>
      <c r="I5" s="394"/>
      <c r="J5" s="394"/>
      <c r="K5" s="394"/>
      <c r="L5" s="395"/>
      <c r="N5" s="37"/>
      <c r="O5" s="37"/>
      <c r="P5" s="37"/>
    </row>
    <row r="6" spans="1:20" ht="18" customHeight="1" x14ac:dyDescent="0.15">
      <c r="A6" s="221" t="s">
        <v>253</v>
      </c>
      <c r="B6" s="46" t="s">
        <v>334</v>
      </c>
      <c r="C6" s="441" t="s">
        <v>335</v>
      </c>
      <c r="D6" s="442"/>
      <c r="E6" s="442"/>
      <c r="F6" s="443"/>
      <c r="G6" s="262" t="s">
        <v>7</v>
      </c>
      <c r="H6" s="262"/>
      <c r="I6" s="449" t="s">
        <v>280</v>
      </c>
      <c r="J6" s="449"/>
      <c r="K6" s="449"/>
      <c r="L6" s="449"/>
      <c r="M6" s="38"/>
      <c r="N6" s="39"/>
      <c r="O6" s="39"/>
      <c r="P6" s="39"/>
      <c r="R6" s="37"/>
      <c r="S6" s="37"/>
      <c r="T6" s="37"/>
    </row>
    <row r="7" spans="1:20" ht="18" customHeight="1" x14ac:dyDescent="0.15">
      <c r="A7" s="222"/>
      <c r="B7" s="136" t="s">
        <v>6</v>
      </c>
      <c r="C7" s="450">
        <v>35712</v>
      </c>
      <c r="D7" s="451"/>
      <c r="E7" s="451"/>
      <c r="F7" s="452"/>
      <c r="G7" s="262" t="s">
        <v>183</v>
      </c>
      <c r="H7" s="262"/>
      <c r="I7" s="142">
        <f>DATEDIF(C7,K7,"y")</f>
        <v>20</v>
      </c>
      <c r="J7" s="59" t="s">
        <v>19</v>
      </c>
      <c r="K7" s="334">
        <v>43191</v>
      </c>
      <c r="L7" s="335"/>
      <c r="R7" s="40"/>
    </row>
    <row r="8" spans="1:20" ht="21.75" customHeight="1" x14ac:dyDescent="0.15">
      <c r="A8" s="222"/>
      <c r="B8" s="136" t="s">
        <v>20</v>
      </c>
      <c r="C8" s="453" t="s">
        <v>185</v>
      </c>
      <c r="D8" s="454"/>
      <c r="E8" s="454"/>
      <c r="F8" s="455"/>
      <c r="G8" s="292" t="s">
        <v>21</v>
      </c>
      <c r="H8" s="293"/>
      <c r="I8" s="283"/>
      <c r="J8" s="284"/>
      <c r="K8" s="284"/>
      <c r="L8" s="285"/>
    </row>
    <row r="9" spans="1:20" ht="18" customHeight="1" x14ac:dyDescent="0.15">
      <c r="A9" s="223"/>
      <c r="B9" s="136" t="s">
        <v>182</v>
      </c>
      <c r="C9" s="277"/>
      <c r="D9" s="278"/>
      <c r="E9" s="278"/>
      <c r="F9" s="278"/>
      <c r="G9" s="279"/>
      <c r="H9" s="279"/>
      <c r="I9" s="278"/>
      <c r="J9" s="278"/>
      <c r="K9" s="278"/>
      <c r="L9" s="280"/>
    </row>
    <row r="10" spans="1:20" ht="52.5" customHeight="1" x14ac:dyDescent="0.15">
      <c r="A10" s="282" t="s">
        <v>180</v>
      </c>
      <c r="B10" s="136" t="s">
        <v>8</v>
      </c>
      <c r="C10" s="441" t="s">
        <v>283</v>
      </c>
      <c r="D10" s="442"/>
      <c r="E10" s="442"/>
      <c r="F10" s="443"/>
      <c r="G10" s="219" t="s">
        <v>286</v>
      </c>
      <c r="H10" s="220"/>
      <c r="I10" s="444" t="s">
        <v>287</v>
      </c>
      <c r="J10" s="445"/>
      <c r="K10" s="445"/>
      <c r="L10" s="445"/>
    </row>
    <row r="11" spans="1:20" ht="18" customHeight="1" x14ac:dyDescent="0.15">
      <c r="A11" s="282"/>
      <c r="B11" s="136" t="s">
        <v>271</v>
      </c>
      <c r="C11" s="143" t="s">
        <v>288</v>
      </c>
      <c r="D11" s="446" t="s">
        <v>289</v>
      </c>
      <c r="E11" s="447"/>
      <c r="F11" s="447"/>
      <c r="G11" s="448"/>
      <c r="H11" s="448"/>
      <c r="I11" s="447"/>
      <c r="J11" s="447"/>
      <c r="K11" s="447"/>
      <c r="L11" s="447"/>
    </row>
    <row r="12" spans="1:20" ht="18" customHeight="1" x14ac:dyDescent="0.15">
      <c r="A12" s="281" t="s">
        <v>269</v>
      </c>
      <c r="B12" s="49" t="s">
        <v>10</v>
      </c>
      <c r="C12" s="421" t="s">
        <v>290</v>
      </c>
      <c r="D12" s="422"/>
      <c r="E12" s="422"/>
      <c r="F12" s="423"/>
      <c r="G12" s="262" t="s">
        <v>9</v>
      </c>
      <c r="H12" s="262"/>
      <c r="I12" s="422" t="s">
        <v>291</v>
      </c>
      <c r="J12" s="422"/>
      <c r="K12" s="422"/>
      <c r="L12" s="423"/>
      <c r="O12" s="41"/>
    </row>
    <row r="13" spans="1:20" ht="18" customHeight="1" x14ac:dyDescent="0.15">
      <c r="A13" s="281"/>
      <c r="B13" s="49" t="s">
        <v>11</v>
      </c>
      <c r="C13" s="430" t="s">
        <v>292</v>
      </c>
      <c r="D13" s="431"/>
      <c r="E13" s="431"/>
      <c r="F13" s="431"/>
      <c r="G13" s="432"/>
      <c r="H13" s="432"/>
      <c r="I13" s="431"/>
      <c r="J13" s="431"/>
      <c r="K13" s="431"/>
      <c r="L13" s="433"/>
      <c r="O13" s="41"/>
    </row>
    <row r="14" spans="1:20" ht="18" customHeight="1" x14ac:dyDescent="0.15">
      <c r="A14" s="282"/>
      <c r="B14" s="49" t="s">
        <v>270</v>
      </c>
      <c r="C14" s="143" t="s">
        <v>293</v>
      </c>
      <c r="D14" s="394" t="s">
        <v>294</v>
      </c>
      <c r="E14" s="394"/>
      <c r="F14" s="394"/>
      <c r="G14" s="394"/>
      <c r="H14" s="394"/>
      <c r="I14" s="394"/>
      <c r="J14" s="394"/>
      <c r="K14" s="394"/>
      <c r="L14" s="395"/>
      <c r="M14" s="41"/>
      <c r="O14" s="41"/>
    </row>
    <row r="15" spans="1:20" ht="15.75" customHeight="1" x14ac:dyDescent="0.15">
      <c r="A15" s="205" t="s">
        <v>181</v>
      </c>
      <c r="B15" s="49" t="s">
        <v>0</v>
      </c>
      <c r="C15" s="427" t="s">
        <v>211</v>
      </c>
      <c r="D15" s="428"/>
      <c r="E15" s="428"/>
      <c r="F15" s="429"/>
      <c r="G15" s="332" t="s">
        <v>1</v>
      </c>
      <c r="H15" s="333"/>
      <c r="I15" s="427" t="s">
        <v>357</v>
      </c>
      <c r="J15" s="428"/>
      <c r="K15" s="428"/>
      <c r="L15" s="429"/>
      <c r="M15" s="29" t="s">
        <v>158</v>
      </c>
    </row>
    <row r="16" spans="1:20" ht="15.75" customHeight="1" x14ac:dyDescent="0.15">
      <c r="A16" s="206"/>
      <c r="B16" s="49" t="s">
        <v>14</v>
      </c>
      <c r="C16" s="143">
        <v>2018</v>
      </c>
      <c r="D16" s="57" t="s">
        <v>12</v>
      </c>
      <c r="E16" s="144">
        <v>4</v>
      </c>
      <c r="F16" s="57" t="s">
        <v>15</v>
      </c>
      <c r="G16" s="330" t="s">
        <v>16</v>
      </c>
      <c r="H16" s="331"/>
      <c r="I16" s="143" t="s">
        <v>84</v>
      </c>
      <c r="J16" s="57" t="s">
        <v>12</v>
      </c>
      <c r="K16" s="57"/>
      <c r="L16" s="58"/>
    </row>
    <row r="17" spans="1:16" s="1" customFormat="1" ht="29.25" customHeight="1" x14ac:dyDescent="0.15">
      <c r="A17" s="281" t="s">
        <v>319</v>
      </c>
      <c r="B17" s="138" t="s">
        <v>256</v>
      </c>
      <c r="C17" s="416" t="s">
        <v>336</v>
      </c>
      <c r="D17" s="417"/>
      <c r="E17" s="417"/>
      <c r="F17" s="417"/>
      <c r="G17" s="417"/>
      <c r="H17" s="417"/>
      <c r="I17" s="417"/>
      <c r="J17" s="417"/>
      <c r="K17" s="417"/>
      <c r="L17" s="418"/>
      <c r="M17" s="419"/>
      <c r="N17" s="420"/>
      <c r="O17" s="420"/>
      <c r="P17" s="420"/>
    </row>
    <row r="18" spans="1:16" s="1" customFormat="1" ht="18" customHeight="1" x14ac:dyDescent="0.15">
      <c r="A18" s="281"/>
      <c r="B18" s="396" t="s">
        <v>257</v>
      </c>
      <c r="C18" s="421" t="str">
        <f>IFERROR(VLOOKUP(C17, リスト!P3:Q5, 2, FALSE), "")</f>
        <v>2019/1/12-1/13, 2019/1/29-2/10</v>
      </c>
      <c r="D18" s="422"/>
      <c r="E18" s="422"/>
      <c r="F18" s="422"/>
      <c r="G18" s="422"/>
      <c r="H18" s="422"/>
      <c r="I18" s="422"/>
      <c r="J18" s="422"/>
      <c r="K18" s="422"/>
      <c r="L18" s="423"/>
      <c r="O18" s="2"/>
    </row>
    <row r="19" spans="1:16" s="1" customFormat="1" ht="18" customHeight="1" x14ac:dyDescent="0.15">
      <c r="A19" s="281"/>
      <c r="B19" s="398"/>
      <c r="C19" s="424"/>
      <c r="D19" s="425"/>
      <c r="E19" s="425"/>
      <c r="F19" s="425"/>
      <c r="G19" s="425"/>
      <c r="H19" s="425"/>
      <c r="I19" s="425"/>
      <c r="J19" s="425"/>
      <c r="K19" s="425"/>
      <c r="L19" s="426"/>
    </row>
    <row r="20" spans="1:16" s="1" customFormat="1" ht="29.25" customHeight="1" x14ac:dyDescent="0.15">
      <c r="A20" s="281"/>
      <c r="B20" s="138" t="s">
        <v>258</v>
      </c>
      <c r="C20" s="416" t="s">
        <v>337</v>
      </c>
      <c r="D20" s="417"/>
      <c r="E20" s="417"/>
      <c r="F20" s="417"/>
      <c r="G20" s="417"/>
      <c r="H20" s="417"/>
      <c r="I20" s="417"/>
      <c r="J20" s="417"/>
      <c r="K20" s="417"/>
      <c r="L20" s="418"/>
    </row>
    <row r="21" spans="1:16" s="1" customFormat="1" ht="18" customHeight="1" x14ac:dyDescent="0.15">
      <c r="A21" s="281"/>
      <c r="B21" s="396" t="s">
        <v>257</v>
      </c>
      <c r="C21" s="421" t="str">
        <f>IFERROR(VLOOKUP(C20, リスト!P3:Q5, 2, FALSE), "")</f>
        <v>2019/3/23-3/31</v>
      </c>
      <c r="D21" s="422"/>
      <c r="E21" s="422"/>
      <c r="F21" s="422"/>
      <c r="G21" s="422"/>
      <c r="H21" s="422"/>
      <c r="I21" s="422"/>
      <c r="J21" s="422"/>
      <c r="K21" s="422"/>
      <c r="L21" s="423"/>
    </row>
    <row r="22" spans="1:16" s="1" customFormat="1" ht="18" customHeight="1" x14ac:dyDescent="0.15">
      <c r="A22" s="281"/>
      <c r="B22" s="398"/>
      <c r="C22" s="424"/>
      <c r="D22" s="425"/>
      <c r="E22" s="425"/>
      <c r="F22" s="425"/>
      <c r="G22" s="425"/>
      <c r="H22" s="425"/>
      <c r="I22" s="425"/>
      <c r="J22" s="425"/>
      <c r="K22" s="425"/>
      <c r="L22" s="426"/>
    </row>
    <row r="23" spans="1:16" s="1" customFormat="1" ht="29.25" customHeight="1" x14ac:dyDescent="0.15">
      <c r="A23" s="281"/>
      <c r="B23" s="138" t="s">
        <v>259</v>
      </c>
      <c r="C23" s="416" t="s">
        <v>338</v>
      </c>
      <c r="D23" s="417"/>
      <c r="E23" s="417"/>
      <c r="F23" s="417"/>
      <c r="G23" s="417"/>
      <c r="H23" s="417"/>
      <c r="I23" s="417"/>
      <c r="J23" s="417"/>
      <c r="K23" s="417"/>
      <c r="L23" s="418"/>
    </row>
    <row r="24" spans="1:16" s="1" customFormat="1" ht="18" customHeight="1" x14ac:dyDescent="0.15">
      <c r="A24" s="281"/>
      <c r="B24" s="396" t="s">
        <v>260</v>
      </c>
      <c r="C24" s="421" t="str">
        <f>IFERROR(VLOOKUP(C23, リスト!P3:Q5, 2, FALSE), "")</f>
        <v>2019/3/9-3/18</v>
      </c>
      <c r="D24" s="422"/>
      <c r="E24" s="422"/>
      <c r="F24" s="422"/>
      <c r="G24" s="422"/>
      <c r="H24" s="422"/>
      <c r="I24" s="422"/>
      <c r="J24" s="422"/>
      <c r="K24" s="422"/>
      <c r="L24" s="423"/>
    </row>
    <row r="25" spans="1:16" s="1" customFormat="1" ht="18" customHeight="1" x14ac:dyDescent="0.15">
      <c r="A25" s="281"/>
      <c r="B25" s="398"/>
      <c r="C25" s="424"/>
      <c r="D25" s="425"/>
      <c r="E25" s="425"/>
      <c r="F25" s="425"/>
      <c r="G25" s="425"/>
      <c r="H25" s="425"/>
      <c r="I25" s="425"/>
      <c r="J25" s="425"/>
      <c r="K25" s="425"/>
      <c r="L25" s="426"/>
    </row>
    <row r="26" spans="1:16" s="1" customFormat="1" x14ac:dyDescent="0.15">
      <c r="A26" s="118"/>
      <c r="B26" s="139"/>
      <c r="C26" s="120"/>
      <c r="D26" s="120"/>
      <c r="E26" s="120"/>
      <c r="F26" s="120"/>
      <c r="G26" s="120"/>
      <c r="H26" s="120"/>
      <c r="I26" s="120"/>
      <c r="J26" s="120"/>
      <c r="K26" s="120"/>
      <c r="L26" s="120"/>
    </row>
    <row r="27" spans="1:16" s="1" customFormat="1" ht="14.25" customHeight="1" x14ac:dyDescent="0.15">
      <c r="A27" s="300" t="s">
        <v>261</v>
      </c>
      <c r="B27" s="300"/>
      <c r="C27" s="120"/>
      <c r="D27" s="120"/>
      <c r="E27" s="120"/>
      <c r="F27" s="120"/>
      <c r="G27" s="120"/>
      <c r="H27" s="120"/>
      <c r="I27" s="120"/>
      <c r="J27" s="120"/>
      <c r="K27" s="120"/>
      <c r="L27" s="120"/>
    </row>
    <row r="28" spans="1:16" s="1" customFormat="1" x14ac:dyDescent="0.15">
      <c r="A28" s="121"/>
      <c r="B28" s="122"/>
      <c r="C28" s="120"/>
      <c r="D28" s="120"/>
      <c r="E28" s="120"/>
      <c r="F28" s="120"/>
      <c r="G28" s="120"/>
      <c r="H28" s="120"/>
      <c r="I28" s="120"/>
      <c r="J28" s="120"/>
      <c r="K28" s="120"/>
      <c r="L28" s="120"/>
    </row>
    <row r="29" spans="1:16" x14ac:dyDescent="0.15">
      <c r="A29" s="42"/>
      <c r="B29" s="116"/>
      <c r="F29" s="145"/>
    </row>
    <row r="30" spans="1:16" ht="22.5" x14ac:dyDescent="0.15">
      <c r="A30" s="51" t="s">
        <v>22</v>
      </c>
      <c r="B30" s="146" t="str">
        <f>$C$15&amp;$I$15</f>
        <v>教養学部理科一類</v>
      </c>
      <c r="C30" s="52" t="s">
        <v>2</v>
      </c>
      <c r="D30" s="413" t="str">
        <f>$I$16&amp;$H$16</f>
        <v>学部1</v>
      </c>
      <c r="E30" s="413"/>
      <c r="F30" s="413"/>
      <c r="G30" s="413"/>
      <c r="H30" s="52" t="s">
        <v>3</v>
      </c>
      <c r="I30" s="413" t="str">
        <f>$C$3</f>
        <v>東大　太郎</v>
      </c>
      <c r="J30" s="413"/>
      <c r="K30" s="413"/>
      <c r="L30" s="413"/>
    </row>
    <row r="31" spans="1:16" ht="16.5" customHeight="1" x14ac:dyDescent="0.15">
      <c r="A31" s="42"/>
      <c r="B31" s="116"/>
    </row>
    <row r="32" spans="1:16" ht="16.5" customHeight="1" x14ac:dyDescent="0.15">
      <c r="A32" s="184" t="s">
        <v>320</v>
      </c>
      <c r="B32" s="210" t="s">
        <v>225</v>
      </c>
      <c r="C32" s="211"/>
      <c r="D32" s="414" t="str">
        <f>'２成績計算表'!M27</f>
        <v>成績なし</v>
      </c>
      <c r="E32" s="414"/>
      <c r="F32" s="414"/>
      <c r="G32" s="166" t="s">
        <v>152</v>
      </c>
      <c r="H32" s="167"/>
      <c r="I32" s="167"/>
      <c r="J32" s="167"/>
      <c r="K32" s="167"/>
      <c r="L32" s="168"/>
    </row>
    <row r="33" spans="1:14" ht="16.5" customHeight="1" x14ac:dyDescent="0.15">
      <c r="A33" s="185"/>
      <c r="B33" s="186" t="s">
        <v>226</v>
      </c>
      <c r="C33" s="187"/>
      <c r="D33" s="415" t="str">
        <f>'２成績計算表'!S24</f>
        <v>成績なし</v>
      </c>
      <c r="E33" s="415"/>
      <c r="F33" s="415"/>
      <c r="G33" s="213"/>
      <c r="H33" s="214"/>
      <c r="I33" s="214"/>
      <c r="J33" s="214"/>
      <c r="K33" s="214"/>
      <c r="L33" s="215"/>
    </row>
    <row r="34" spans="1:14" ht="18" customHeight="1" x14ac:dyDescent="0.15">
      <c r="A34" s="396" t="s">
        <v>339</v>
      </c>
      <c r="B34" s="399" t="s">
        <v>186</v>
      </c>
      <c r="C34" s="400"/>
      <c r="D34" s="403" t="s">
        <v>187</v>
      </c>
      <c r="E34" s="404"/>
      <c r="F34" s="404"/>
      <c r="G34" s="404" t="s">
        <v>188</v>
      </c>
      <c r="H34" s="404"/>
      <c r="I34" s="404"/>
      <c r="J34" s="405" t="s">
        <v>189</v>
      </c>
      <c r="K34" s="405"/>
      <c r="L34" s="406"/>
    </row>
    <row r="35" spans="1:14" ht="18" customHeight="1" x14ac:dyDescent="0.15">
      <c r="A35" s="397"/>
      <c r="B35" s="401"/>
      <c r="C35" s="402"/>
      <c r="D35" s="407"/>
      <c r="E35" s="408"/>
      <c r="F35" s="408"/>
      <c r="G35" s="409"/>
      <c r="H35" s="408"/>
      <c r="I35" s="410"/>
      <c r="J35" s="408"/>
      <c r="K35" s="408"/>
      <c r="L35" s="410"/>
    </row>
    <row r="36" spans="1:14" ht="18" customHeight="1" x14ac:dyDescent="0.15">
      <c r="A36" s="397"/>
      <c r="B36" s="246" t="s">
        <v>233</v>
      </c>
      <c r="C36" s="247"/>
      <c r="D36" s="239"/>
      <c r="E36" s="240"/>
      <c r="F36" s="114" t="s">
        <v>195</v>
      </c>
      <c r="G36" s="115" t="s">
        <v>196</v>
      </c>
      <c r="H36" s="114" t="s">
        <v>190</v>
      </c>
      <c r="I36" s="114" t="s">
        <v>191</v>
      </c>
      <c r="J36" s="140" t="s">
        <v>212</v>
      </c>
      <c r="K36" s="108" t="s">
        <v>200</v>
      </c>
      <c r="L36" s="109"/>
    </row>
    <row r="37" spans="1:14" ht="18" customHeight="1" x14ac:dyDescent="0.15">
      <c r="A37" s="397"/>
      <c r="B37" s="248"/>
      <c r="C37" s="249"/>
      <c r="D37" s="53" t="s">
        <v>231</v>
      </c>
      <c r="E37" s="55"/>
      <c r="F37" s="147">
        <v>20</v>
      </c>
      <c r="G37" s="148">
        <v>30</v>
      </c>
      <c r="H37" s="147">
        <v>20</v>
      </c>
      <c r="I37" s="147">
        <v>20</v>
      </c>
      <c r="J37" s="149">
        <f>SUM(F37:I37)</f>
        <v>90</v>
      </c>
      <c r="K37" s="411">
        <v>42879</v>
      </c>
      <c r="L37" s="412"/>
    </row>
    <row r="38" spans="1:14" ht="18" customHeight="1" x14ac:dyDescent="0.15">
      <c r="A38" s="397"/>
      <c r="B38" s="250"/>
      <c r="C38" s="251"/>
      <c r="D38" s="54" t="s">
        <v>213</v>
      </c>
      <c r="E38" s="56"/>
      <c r="F38" s="150">
        <v>6.5</v>
      </c>
      <c r="G38" s="150">
        <v>6.5</v>
      </c>
      <c r="H38" s="150">
        <v>6.5</v>
      </c>
      <c r="I38" s="150">
        <v>6.5</v>
      </c>
      <c r="J38" s="151">
        <v>6.5</v>
      </c>
      <c r="K38" s="411">
        <v>42910</v>
      </c>
      <c r="L38" s="412"/>
    </row>
    <row r="39" spans="1:14" ht="18" customHeight="1" x14ac:dyDescent="0.15">
      <c r="A39" s="397"/>
      <c r="B39" s="255" t="s">
        <v>234</v>
      </c>
      <c r="C39" s="256"/>
      <c r="D39" s="252"/>
      <c r="E39" s="253"/>
      <c r="F39" s="253"/>
      <c r="G39" s="253"/>
      <c r="H39" s="253"/>
      <c r="I39" s="253"/>
      <c r="J39" s="253"/>
      <c r="K39" s="253"/>
      <c r="L39" s="254"/>
      <c r="M39" s="152" t="s">
        <v>275</v>
      </c>
      <c r="N39" s="152"/>
    </row>
    <row r="40" spans="1:14" ht="40.5" customHeight="1" x14ac:dyDescent="0.15">
      <c r="A40" s="397"/>
      <c r="B40" s="257" t="s">
        <v>232</v>
      </c>
      <c r="C40" s="194"/>
      <c r="D40" s="243"/>
      <c r="E40" s="244"/>
      <c r="F40" s="244"/>
      <c r="G40" s="244"/>
      <c r="H40" s="244"/>
      <c r="I40" s="244"/>
      <c r="J40" s="244"/>
      <c r="K40" s="244"/>
      <c r="L40" s="245"/>
    </row>
    <row r="41" spans="1:14" ht="40.5" customHeight="1" x14ac:dyDescent="0.15">
      <c r="A41" s="398"/>
      <c r="B41" s="309" t="s">
        <v>322</v>
      </c>
      <c r="C41" s="310"/>
      <c r="D41" s="393" t="s">
        <v>341</v>
      </c>
      <c r="E41" s="394"/>
      <c r="F41" s="394"/>
      <c r="G41" s="394"/>
      <c r="H41" s="394"/>
      <c r="I41" s="394"/>
      <c r="J41" s="394"/>
      <c r="K41" s="394"/>
      <c r="L41" s="395"/>
      <c r="M41" s="152" t="s">
        <v>315</v>
      </c>
    </row>
    <row r="42" spans="1:14" x14ac:dyDescent="0.15">
      <c r="A42" s="232" t="s">
        <v>324</v>
      </c>
      <c r="B42" s="269" t="s">
        <v>13</v>
      </c>
      <c r="C42" s="269"/>
      <c r="D42" s="269"/>
      <c r="E42" s="269"/>
      <c r="F42" s="269"/>
      <c r="G42" s="269"/>
      <c r="H42" s="269"/>
      <c r="I42" s="269"/>
      <c r="J42" s="269"/>
      <c r="K42" s="269"/>
      <c r="L42" s="270"/>
      <c r="M42" s="152" t="s">
        <v>316</v>
      </c>
    </row>
    <row r="43" spans="1:14" ht="63" customHeight="1" x14ac:dyDescent="0.15">
      <c r="A43" s="232"/>
      <c r="B43" s="271"/>
      <c r="C43" s="272"/>
      <c r="D43" s="272"/>
      <c r="E43" s="272"/>
      <c r="F43" s="272"/>
      <c r="G43" s="272"/>
      <c r="H43" s="272"/>
      <c r="I43" s="272"/>
      <c r="J43" s="272"/>
      <c r="K43" s="272"/>
      <c r="L43" s="273"/>
    </row>
    <row r="44" spans="1:14" ht="18.75" customHeight="1" x14ac:dyDescent="0.15">
      <c r="A44" s="232" t="s">
        <v>340</v>
      </c>
      <c r="B44" s="233" t="s">
        <v>4</v>
      </c>
      <c r="C44" s="234"/>
      <c r="D44" s="234"/>
      <c r="E44" s="234"/>
      <c r="F44" s="234"/>
      <c r="G44" s="234"/>
      <c r="H44" s="234"/>
      <c r="I44" s="234"/>
      <c r="J44" s="234"/>
      <c r="K44" s="234"/>
      <c r="L44" s="235"/>
    </row>
    <row r="45" spans="1:14" ht="55.5" customHeight="1" x14ac:dyDescent="0.15">
      <c r="A45" s="232"/>
      <c r="B45" s="392"/>
      <c r="C45" s="272"/>
      <c r="D45" s="272"/>
      <c r="E45" s="272"/>
      <c r="F45" s="272"/>
      <c r="G45" s="272"/>
      <c r="H45" s="272"/>
      <c r="I45" s="272"/>
      <c r="J45" s="272"/>
      <c r="K45" s="272"/>
      <c r="L45" s="273"/>
    </row>
    <row r="46" spans="1:14" ht="24" customHeight="1" x14ac:dyDescent="0.15">
      <c r="A46" s="205" t="s">
        <v>326</v>
      </c>
      <c r="B46" s="314" t="s">
        <v>296</v>
      </c>
      <c r="C46" s="315"/>
      <c r="D46" s="315"/>
      <c r="E46" s="315"/>
      <c r="F46" s="315"/>
      <c r="G46" s="315"/>
      <c r="H46" s="315"/>
      <c r="I46" s="315"/>
      <c r="J46" s="315"/>
      <c r="K46" s="315"/>
      <c r="L46" s="316"/>
    </row>
    <row r="47" spans="1:14" ht="16.5" customHeight="1" x14ac:dyDescent="0.15">
      <c r="A47" s="258"/>
      <c r="B47" s="111" t="s">
        <v>295</v>
      </c>
      <c r="C47" s="317"/>
      <c r="D47" s="317"/>
      <c r="E47" s="317"/>
      <c r="F47" s="317"/>
      <c r="G47" s="317"/>
      <c r="H47" s="317"/>
      <c r="I47" s="317"/>
      <c r="J47" s="317"/>
      <c r="K47" s="317"/>
      <c r="L47" s="318"/>
    </row>
    <row r="48" spans="1:14" ht="20.25" customHeight="1" x14ac:dyDescent="0.15">
      <c r="A48" s="195" t="s">
        <v>327</v>
      </c>
      <c r="B48" s="196"/>
      <c r="C48" s="196"/>
      <c r="D48" s="196"/>
      <c r="E48" s="196"/>
      <c r="F48" s="196"/>
      <c r="G48" s="196"/>
      <c r="H48" s="196"/>
      <c r="I48" s="196"/>
      <c r="J48" s="196"/>
      <c r="K48" s="196"/>
      <c r="L48" s="197"/>
    </row>
    <row r="49" spans="1:15" ht="20.25" customHeight="1" x14ac:dyDescent="0.15">
      <c r="A49" s="195"/>
      <c r="B49" s="196"/>
      <c r="C49" s="196"/>
      <c r="D49" s="196"/>
      <c r="E49" s="196"/>
      <c r="F49" s="196"/>
      <c r="G49" s="196"/>
      <c r="H49" s="196"/>
      <c r="I49" s="196"/>
      <c r="J49" s="196"/>
      <c r="K49" s="196"/>
      <c r="L49" s="197"/>
    </row>
    <row r="50" spans="1:15" ht="33" customHeight="1" x14ac:dyDescent="0.15">
      <c r="A50" s="326" t="s">
        <v>247</v>
      </c>
      <c r="B50" s="327"/>
      <c r="C50" s="327"/>
      <c r="D50" s="389" t="s">
        <v>282</v>
      </c>
      <c r="E50" s="390"/>
      <c r="F50" s="390"/>
      <c r="G50" s="390"/>
      <c r="H50" s="390"/>
      <c r="I50" s="390"/>
      <c r="J50" s="390"/>
      <c r="K50" s="390"/>
      <c r="L50" s="391"/>
    </row>
    <row r="51" spans="1:15" ht="21" customHeight="1" x14ac:dyDescent="0.15">
      <c r="A51" s="199" t="s">
        <v>328</v>
      </c>
      <c r="B51" s="200"/>
      <c r="C51" s="200"/>
      <c r="D51" s="200"/>
      <c r="E51" s="200"/>
      <c r="F51" s="200"/>
      <c r="G51" s="200"/>
      <c r="H51" s="200"/>
      <c r="I51" s="200"/>
      <c r="J51" s="200"/>
      <c r="K51" s="200"/>
      <c r="L51" s="201"/>
    </row>
    <row r="52" spans="1:15" ht="21" customHeight="1" x14ac:dyDescent="0.15">
      <c r="A52" s="195"/>
      <c r="B52" s="196"/>
      <c r="C52" s="196"/>
      <c r="D52" s="196"/>
      <c r="E52" s="196"/>
      <c r="F52" s="196"/>
      <c r="G52" s="196"/>
      <c r="H52" s="196"/>
      <c r="I52" s="196"/>
      <c r="J52" s="196"/>
      <c r="K52" s="196"/>
      <c r="L52" s="197"/>
    </row>
    <row r="53" spans="1:15" ht="38.25" customHeight="1" x14ac:dyDescent="0.15">
      <c r="A53" s="202" t="s">
        <v>252</v>
      </c>
      <c r="B53" s="203"/>
      <c r="C53" s="203"/>
      <c r="D53" s="386" t="s">
        <v>342</v>
      </c>
      <c r="E53" s="387"/>
      <c r="F53" s="387"/>
      <c r="G53" s="387"/>
      <c r="H53" s="387"/>
      <c r="I53" s="387"/>
      <c r="J53" s="387"/>
      <c r="K53" s="387"/>
      <c r="L53" s="388"/>
    </row>
    <row r="54" spans="1:15" s="1" customFormat="1" x14ac:dyDescent="0.15">
      <c r="A54" s="118"/>
      <c r="B54" s="139"/>
      <c r="C54" s="120"/>
      <c r="D54" s="120"/>
      <c r="E54" s="120"/>
      <c r="F54" s="120"/>
      <c r="G54" s="120"/>
      <c r="H54" s="120"/>
      <c r="I54" s="120"/>
      <c r="J54" s="120"/>
      <c r="K54" s="120"/>
      <c r="L54" s="120"/>
    </row>
    <row r="55" spans="1:15" s="1" customFormat="1" x14ac:dyDescent="0.15">
      <c r="A55" s="300" t="s">
        <v>261</v>
      </c>
      <c r="B55" s="300"/>
      <c r="C55" s="120"/>
      <c r="D55" s="120"/>
      <c r="E55" s="120"/>
      <c r="F55" s="120"/>
      <c r="G55" s="120"/>
      <c r="H55" s="120"/>
      <c r="I55" s="120"/>
      <c r="J55" s="120"/>
      <c r="K55" s="120"/>
      <c r="L55" s="120"/>
    </row>
    <row r="56" spans="1:15" s="1" customFormat="1" x14ac:dyDescent="0.15">
      <c r="A56" s="121"/>
      <c r="B56" s="122"/>
      <c r="C56" s="120"/>
      <c r="D56" s="120"/>
      <c r="E56" s="120"/>
      <c r="F56" s="120"/>
      <c r="G56" s="120"/>
      <c r="H56" s="120"/>
      <c r="I56" s="120"/>
      <c r="J56" s="120"/>
      <c r="K56" s="120"/>
      <c r="L56" s="120"/>
    </row>
    <row r="57" spans="1:15" x14ac:dyDescent="0.15">
      <c r="A57" s="42"/>
      <c r="B57" s="116"/>
    </row>
    <row r="58" spans="1:15" ht="22.5" x14ac:dyDescent="0.15">
      <c r="A58" s="51" t="s">
        <v>248</v>
      </c>
      <c r="B58" s="137" t="str">
        <f>$C$15&amp;$I$15</f>
        <v>教養学部理科一類</v>
      </c>
      <c r="C58" s="52" t="s">
        <v>2</v>
      </c>
      <c r="D58" s="198" t="str">
        <f>$I$16&amp;$H$16</f>
        <v>学部1</v>
      </c>
      <c r="E58" s="198"/>
      <c r="F58" s="198"/>
      <c r="G58" s="198"/>
      <c r="H58" s="52" t="s">
        <v>3</v>
      </c>
      <c r="I58" s="198" t="str">
        <f>$C$3</f>
        <v>東大　太郎</v>
      </c>
      <c r="J58" s="198"/>
      <c r="K58" s="198"/>
      <c r="L58" s="198"/>
    </row>
    <row r="59" spans="1:15" x14ac:dyDescent="0.15">
      <c r="A59" s="42"/>
      <c r="B59" s="116"/>
    </row>
    <row r="60" spans="1:15" s="120" customFormat="1" x14ac:dyDescent="0.15">
      <c r="A60" s="297" t="s">
        <v>263</v>
      </c>
      <c r="B60" s="132" t="s">
        <v>264</v>
      </c>
      <c r="C60" s="298" t="str">
        <f>C17</f>
        <v>①ANU</v>
      </c>
      <c r="D60" s="298"/>
      <c r="E60" s="298"/>
      <c r="F60" s="298"/>
      <c r="G60" s="298"/>
      <c r="H60" s="298"/>
      <c r="I60" s="298"/>
      <c r="J60" s="298"/>
      <c r="K60" s="298"/>
      <c r="L60" s="298"/>
      <c r="M60" s="1"/>
      <c r="N60" s="1"/>
      <c r="O60" s="1"/>
    </row>
    <row r="61" spans="1:15" s="120" customFormat="1" x14ac:dyDescent="0.15">
      <c r="A61" s="297"/>
      <c r="B61" s="135" t="s">
        <v>278</v>
      </c>
      <c r="C61" s="294" t="str">
        <f>C20</f>
        <v>②UHM</v>
      </c>
      <c r="D61" s="295"/>
      <c r="E61" s="295"/>
      <c r="F61" s="295"/>
      <c r="G61" s="295"/>
      <c r="H61" s="295"/>
      <c r="I61" s="295"/>
      <c r="J61" s="295"/>
      <c r="K61" s="295"/>
      <c r="L61" s="296"/>
      <c r="M61" s="1"/>
      <c r="N61" s="1"/>
      <c r="O61" s="1"/>
    </row>
    <row r="62" spans="1:15" s="124" customFormat="1" x14ac:dyDescent="0.15">
      <c r="A62" s="297"/>
      <c r="B62" s="133" t="s">
        <v>279</v>
      </c>
      <c r="C62" s="299" t="str">
        <f>C23</f>
        <v>③FUB</v>
      </c>
      <c r="D62" s="299"/>
      <c r="E62" s="299"/>
      <c r="F62" s="299"/>
      <c r="G62" s="299"/>
      <c r="H62" s="299"/>
      <c r="I62" s="299"/>
      <c r="J62" s="299"/>
      <c r="K62" s="299"/>
      <c r="L62" s="299"/>
    </row>
    <row r="63" spans="1:15" s="124" customFormat="1" x14ac:dyDescent="0.15">
      <c r="A63" s="118"/>
      <c r="B63" s="139"/>
      <c r="C63" s="120"/>
      <c r="D63" s="120"/>
      <c r="E63" s="120"/>
      <c r="F63" s="120"/>
      <c r="G63" s="120"/>
      <c r="H63" s="120"/>
      <c r="I63" s="120"/>
      <c r="J63" s="120"/>
      <c r="K63" s="120"/>
      <c r="L63" s="120"/>
    </row>
    <row r="64" spans="1:15" s="36" customFormat="1" ht="24.75" customHeight="1" x14ac:dyDescent="0.15">
      <c r="A64" s="166" t="s">
        <v>343</v>
      </c>
      <c r="B64" s="167"/>
      <c r="C64" s="167"/>
      <c r="D64" s="167"/>
      <c r="E64" s="167"/>
      <c r="F64" s="167"/>
      <c r="G64" s="167"/>
      <c r="H64" s="167"/>
      <c r="I64" s="167"/>
      <c r="J64" s="167"/>
      <c r="K64" s="167"/>
      <c r="L64" s="168"/>
      <c r="M64" s="37"/>
      <c r="N64" s="29"/>
      <c r="O64" s="29"/>
    </row>
    <row r="65" spans="1:15" s="36" customFormat="1" ht="24" customHeight="1" x14ac:dyDescent="0.15">
      <c r="A65" s="181" t="s">
        <v>249</v>
      </c>
      <c r="B65" s="182"/>
      <c r="C65" s="182"/>
      <c r="D65" s="182"/>
      <c r="E65" s="182"/>
      <c r="F65" s="182"/>
      <c r="G65" s="182"/>
      <c r="H65" s="182"/>
      <c r="I65" s="182"/>
      <c r="J65" s="182"/>
      <c r="K65" s="182"/>
      <c r="L65" s="183"/>
      <c r="M65" s="37"/>
      <c r="N65" s="29"/>
      <c r="O65" s="29"/>
    </row>
    <row r="66" spans="1:15" s="36" customFormat="1" ht="24" customHeight="1" x14ac:dyDescent="0.15">
      <c r="A66" s="189" t="s">
        <v>250</v>
      </c>
      <c r="B66" s="190"/>
      <c r="C66" s="190"/>
      <c r="D66" s="190"/>
      <c r="E66" s="190"/>
      <c r="F66" s="190"/>
      <c r="G66" s="190"/>
      <c r="H66" s="190"/>
      <c r="I66" s="190"/>
      <c r="J66" s="190"/>
      <c r="K66" s="190"/>
      <c r="L66" s="191"/>
      <c r="M66" s="29"/>
      <c r="N66" s="29"/>
      <c r="O66" s="29"/>
    </row>
    <row r="67" spans="1:15" s="36" customFormat="1" ht="18.75" customHeight="1" x14ac:dyDescent="0.15">
      <c r="A67" s="172"/>
      <c r="B67" s="173"/>
      <c r="C67" s="173"/>
      <c r="D67" s="173"/>
      <c r="E67" s="173"/>
      <c r="F67" s="173"/>
      <c r="G67" s="173"/>
      <c r="H67" s="173"/>
      <c r="I67" s="173"/>
      <c r="J67" s="173"/>
      <c r="K67" s="173"/>
      <c r="L67" s="174"/>
      <c r="M67" s="29"/>
      <c r="N67" s="29"/>
      <c r="O67" s="29"/>
    </row>
    <row r="68" spans="1:15" s="36" customFormat="1" ht="18.75" customHeight="1" x14ac:dyDescent="0.15">
      <c r="A68" s="175"/>
      <c r="B68" s="176"/>
      <c r="C68" s="176"/>
      <c r="D68" s="176"/>
      <c r="E68" s="176"/>
      <c r="F68" s="176"/>
      <c r="G68" s="176"/>
      <c r="H68" s="176"/>
      <c r="I68" s="176"/>
      <c r="J68" s="176"/>
      <c r="K68" s="176"/>
      <c r="L68" s="177"/>
      <c r="M68" s="29"/>
      <c r="N68" s="29"/>
      <c r="O68" s="29"/>
    </row>
    <row r="69" spans="1:15" s="36" customFormat="1" ht="18.75" customHeight="1" x14ac:dyDescent="0.15">
      <c r="A69" s="175"/>
      <c r="B69" s="176"/>
      <c r="C69" s="176"/>
      <c r="D69" s="176"/>
      <c r="E69" s="176"/>
      <c r="F69" s="176"/>
      <c r="G69" s="176"/>
      <c r="H69" s="176"/>
      <c r="I69" s="176"/>
      <c r="J69" s="176"/>
      <c r="K69" s="176"/>
      <c r="L69" s="177"/>
      <c r="M69" s="29"/>
      <c r="N69" s="29"/>
      <c r="O69" s="29"/>
    </row>
    <row r="70" spans="1:15" s="36" customFormat="1" ht="18.75" customHeight="1" x14ac:dyDescent="0.15">
      <c r="A70" s="175"/>
      <c r="B70" s="176"/>
      <c r="C70" s="176"/>
      <c r="D70" s="176"/>
      <c r="E70" s="176"/>
      <c r="F70" s="176"/>
      <c r="G70" s="176"/>
      <c r="H70" s="176"/>
      <c r="I70" s="176"/>
      <c r="J70" s="176"/>
      <c r="K70" s="176"/>
      <c r="L70" s="177"/>
      <c r="M70" s="29"/>
      <c r="N70" s="29"/>
      <c r="O70" s="29"/>
    </row>
    <row r="71" spans="1:15" s="36" customFormat="1" ht="18.75" customHeight="1" x14ac:dyDescent="0.15">
      <c r="A71" s="175"/>
      <c r="B71" s="176"/>
      <c r="C71" s="176"/>
      <c r="D71" s="176"/>
      <c r="E71" s="176"/>
      <c r="F71" s="176"/>
      <c r="G71" s="176"/>
      <c r="H71" s="176"/>
      <c r="I71" s="176"/>
      <c r="J71" s="176"/>
      <c r="K71" s="176"/>
      <c r="L71" s="177"/>
      <c r="M71" s="29"/>
      <c r="N71" s="29"/>
      <c r="O71" s="29"/>
    </row>
    <row r="72" spans="1:15" s="36" customFormat="1" ht="18.75" customHeight="1" x14ac:dyDescent="0.15">
      <c r="A72" s="175"/>
      <c r="B72" s="176"/>
      <c r="C72" s="176"/>
      <c r="D72" s="176"/>
      <c r="E72" s="176"/>
      <c r="F72" s="176"/>
      <c r="G72" s="176"/>
      <c r="H72" s="176"/>
      <c r="I72" s="176"/>
      <c r="J72" s="176"/>
      <c r="K72" s="176"/>
      <c r="L72" s="177"/>
      <c r="M72" s="29"/>
      <c r="N72" s="29"/>
      <c r="O72" s="29"/>
    </row>
    <row r="73" spans="1:15" s="36" customFormat="1" ht="18.75" customHeight="1" x14ac:dyDescent="0.15">
      <c r="A73" s="175"/>
      <c r="B73" s="176"/>
      <c r="C73" s="176"/>
      <c r="D73" s="176"/>
      <c r="E73" s="176"/>
      <c r="F73" s="176"/>
      <c r="G73" s="176"/>
      <c r="H73" s="176"/>
      <c r="I73" s="176"/>
      <c r="J73" s="176"/>
      <c r="K73" s="176"/>
      <c r="L73" s="177"/>
      <c r="M73" s="29"/>
      <c r="N73" s="29"/>
      <c r="O73" s="29"/>
    </row>
    <row r="74" spans="1:15" s="36" customFormat="1" ht="24" customHeight="1" x14ac:dyDescent="0.15">
      <c r="A74" s="192" t="s">
        <v>5</v>
      </c>
      <c r="B74" s="193"/>
      <c r="C74" s="193"/>
      <c r="D74" s="193"/>
      <c r="E74" s="193"/>
      <c r="F74" s="193"/>
      <c r="G74" s="193"/>
      <c r="H74" s="193"/>
      <c r="I74" s="193"/>
      <c r="J74" s="193"/>
      <c r="K74" s="193"/>
      <c r="L74" s="194"/>
      <c r="M74" s="29"/>
      <c r="N74" s="29"/>
      <c r="O74" s="29"/>
    </row>
    <row r="75" spans="1:15" s="36" customFormat="1" ht="24" customHeight="1" x14ac:dyDescent="0.15">
      <c r="A75" s="172"/>
      <c r="B75" s="173"/>
      <c r="C75" s="173"/>
      <c r="D75" s="173"/>
      <c r="E75" s="173"/>
      <c r="F75" s="173"/>
      <c r="G75" s="173"/>
      <c r="H75" s="173"/>
      <c r="I75" s="173"/>
      <c r="J75" s="173"/>
      <c r="K75" s="173"/>
      <c r="L75" s="174"/>
      <c r="M75" s="29"/>
      <c r="N75" s="29"/>
      <c r="O75" s="29"/>
    </row>
    <row r="76" spans="1:15" s="36" customFormat="1" ht="24" customHeight="1" x14ac:dyDescent="0.15">
      <c r="A76" s="175"/>
      <c r="B76" s="176"/>
      <c r="C76" s="176"/>
      <c r="D76" s="176"/>
      <c r="E76" s="176"/>
      <c r="F76" s="176"/>
      <c r="G76" s="176"/>
      <c r="H76" s="176"/>
      <c r="I76" s="176"/>
      <c r="J76" s="176"/>
      <c r="K76" s="176"/>
      <c r="L76" s="177"/>
      <c r="M76" s="29"/>
      <c r="N76" s="29"/>
      <c r="O76" s="29"/>
    </row>
    <row r="77" spans="1:15" s="36" customFormat="1" ht="24" customHeight="1" x14ac:dyDescent="0.15">
      <c r="A77" s="175"/>
      <c r="B77" s="176"/>
      <c r="C77" s="176"/>
      <c r="D77" s="176"/>
      <c r="E77" s="176"/>
      <c r="F77" s="176"/>
      <c r="G77" s="176"/>
      <c r="H77" s="176"/>
      <c r="I77" s="176"/>
      <c r="J77" s="176"/>
      <c r="K77" s="176"/>
      <c r="L77" s="177"/>
      <c r="M77" s="29"/>
      <c r="N77" s="29"/>
      <c r="O77" s="29"/>
    </row>
    <row r="78" spans="1:15" s="36" customFormat="1" ht="24" customHeight="1" x14ac:dyDescent="0.15">
      <c r="A78" s="175"/>
      <c r="B78" s="176"/>
      <c r="C78" s="176"/>
      <c r="D78" s="176"/>
      <c r="E78" s="176"/>
      <c r="F78" s="176"/>
      <c r="G78" s="176"/>
      <c r="H78" s="176"/>
      <c r="I78" s="176"/>
      <c r="J78" s="176"/>
      <c r="K78" s="176"/>
      <c r="L78" s="177"/>
      <c r="M78" s="29"/>
      <c r="N78" s="29"/>
      <c r="O78" s="29"/>
    </row>
    <row r="79" spans="1:15" s="36" customFormat="1" ht="24" customHeight="1" x14ac:dyDescent="0.15">
      <c r="A79" s="175"/>
      <c r="B79" s="176"/>
      <c r="C79" s="176"/>
      <c r="D79" s="176"/>
      <c r="E79" s="176"/>
      <c r="F79" s="176"/>
      <c r="G79" s="176"/>
      <c r="H79" s="176"/>
      <c r="I79" s="176"/>
      <c r="J79" s="176"/>
      <c r="K79" s="176"/>
      <c r="L79" s="177"/>
      <c r="M79" s="29"/>
      <c r="N79" s="29"/>
      <c r="O79" s="29"/>
    </row>
    <row r="80" spans="1:15" x14ac:dyDescent="0.15">
      <c r="A80" s="175"/>
      <c r="B80" s="176"/>
      <c r="C80" s="176"/>
      <c r="D80" s="176"/>
      <c r="E80" s="176"/>
      <c r="F80" s="176"/>
      <c r="G80" s="176"/>
      <c r="H80" s="176"/>
      <c r="I80" s="176"/>
      <c r="J80" s="176"/>
      <c r="K80" s="176"/>
      <c r="L80" s="177"/>
    </row>
    <row r="81" spans="1:15" x14ac:dyDescent="0.15">
      <c r="A81" s="178"/>
      <c r="B81" s="179"/>
      <c r="C81" s="179"/>
      <c r="D81" s="179"/>
      <c r="E81" s="179"/>
      <c r="F81" s="179"/>
      <c r="G81" s="179"/>
      <c r="H81" s="179"/>
      <c r="I81" s="179"/>
      <c r="J81" s="179"/>
      <c r="K81" s="179"/>
      <c r="L81" s="180"/>
    </row>
    <row r="82" spans="1:15" s="36" customFormat="1" ht="18" customHeight="1" x14ac:dyDescent="0.15">
      <c r="A82" s="166" t="s">
        <v>344</v>
      </c>
      <c r="B82" s="167"/>
      <c r="C82" s="167"/>
      <c r="D82" s="167"/>
      <c r="E82" s="167"/>
      <c r="F82" s="167"/>
      <c r="G82" s="167"/>
      <c r="H82" s="167"/>
      <c r="I82" s="167"/>
      <c r="J82" s="167"/>
      <c r="K82" s="167"/>
      <c r="L82" s="168"/>
      <c r="M82" s="29"/>
      <c r="N82" s="29"/>
      <c r="O82" s="29"/>
    </row>
    <row r="83" spans="1:15" s="36" customFormat="1" ht="12" customHeight="1" x14ac:dyDescent="0.15">
      <c r="A83" s="169" t="s">
        <v>251</v>
      </c>
      <c r="B83" s="170"/>
      <c r="C83" s="170"/>
      <c r="D83" s="170"/>
      <c r="E83" s="170"/>
      <c r="F83" s="170"/>
      <c r="G83" s="170"/>
      <c r="H83" s="170"/>
      <c r="I83" s="170"/>
      <c r="J83" s="170"/>
      <c r="K83" s="170"/>
      <c r="L83" s="171"/>
      <c r="M83" s="29"/>
      <c r="N83" s="29"/>
      <c r="O83" s="29"/>
    </row>
    <row r="84" spans="1:15" s="36" customFormat="1" ht="30" customHeight="1" x14ac:dyDescent="0.15">
      <c r="A84" s="172"/>
      <c r="B84" s="173"/>
      <c r="C84" s="173"/>
      <c r="D84" s="173"/>
      <c r="E84" s="173"/>
      <c r="F84" s="173"/>
      <c r="G84" s="173"/>
      <c r="H84" s="173"/>
      <c r="I84" s="173"/>
      <c r="J84" s="173"/>
      <c r="K84" s="173"/>
      <c r="L84" s="174"/>
      <c r="M84" s="29"/>
      <c r="N84" s="29"/>
      <c r="O84" s="29"/>
    </row>
    <row r="85" spans="1:15" s="36" customFormat="1" ht="30" customHeight="1" x14ac:dyDescent="0.15">
      <c r="A85" s="175"/>
      <c r="B85" s="176"/>
      <c r="C85" s="176"/>
      <c r="D85" s="176"/>
      <c r="E85" s="176"/>
      <c r="F85" s="176"/>
      <c r="G85" s="176"/>
      <c r="H85" s="176"/>
      <c r="I85" s="176"/>
      <c r="J85" s="176"/>
      <c r="K85" s="176"/>
      <c r="L85" s="177"/>
      <c r="M85" s="29"/>
      <c r="N85" s="29"/>
      <c r="O85" s="29"/>
    </row>
    <row r="86" spans="1:15" s="36" customFormat="1" ht="30" customHeight="1" x14ac:dyDescent="0.15">
      <c r="A86" s="175"/>
      <c r="B86" s="176"/>
      <c r="C86" s="176"/>
      <c r="D86" s="176"/>
      <c r="E86" s="176"/>
      <c r="F86" s="176"/>
      <c r="G86" s="176"/>
      <c r="H86" s="176"/>
      <c r="I86" s="176"/>
      <c r="J86" s="176"/>
      <c r="K86" s="176"/>
      <c r="L86" s="177"/>
      <c r="M86" s="29"/>
      <c r="N86" s="29"/>
      <c r="O86" s="29"/>
    </row>
    <row r="87" spans="1:15" s="36" customFormat="1" ht="30" customHeight="1" x14ac:dyDescent="0.15">
      <c r="A87" s="175"/>
      <c r="B87" s="176"/>
      <c r="C87" s="176"/>
      <c r="D87" s="176"/>
      <c r="E87" s="176"/>
      <c r="F87" s="176"/>
      <c r="G87" s="176"/>
      <c r="H87" s="176"/>
      <c r="I87" s="176"/>
      <c r="J87" s="176"/>
      <c r="K87" s="176"/>
      <c r="L87" s="177"/>
      <c r="M87" s="29"/>
      <c r="N87" s="29"/>
      <c r="O87" s="29"/>
    </row>
    <row r="88" spans="1:15" s="36" customFormat="1" ht="30" customHeight="1" x14ac:dyDescent="0.15">
      <c r="A88" s="175"/>
      <c r="B88" s="176"/>
      <c r="C88" s="176"/>
      <c r="D88" s="176"/>
      <c r="E88" s="176"/>
      <c r="F88" s="176"/>
      <c r="G88" s="176"/>
      <c r="H88" s="176"/>
      <c r="I88" s="176"/>
      <c r="J88" s="176"/>
      <c r="K88" s="176"/>
      <c r="L88" s="177"/>
      <c r="M88" s="29"/>
      <c r="N88" s="29"/>
      <c r="O88" s="29"/>
    </row>
    <row r="89" spans="1:15" s="36" customFormat="1" ht="30" customHeight="1" x14ac:dyDescent="0.15">
      <c r="A89" s="175"/>
      <c r="B89" s="176"/>
      <c r="C89" s="176"/>
      <c r="D89" s="176"/>
      <c r="E89" s="176"/>
      <c r="F89" s="176"/>
      <c r="G89" s="176"/>
      <c r="H89" s="176"/>
      <c r="I89" s="176"/>
      <c r="J89" s="176"/>
      <c r="K89" s="176"/>
      <c r="L89" s="177"/>
      <c r="M89" s="29"/>
      <c r="N89" s="29"/>
      <c r="O89" s="29"/>
    </row>
    <row r="90" spans="1:15" s="36" customFormat="1" ht="30" customHeight="1" x14ac:dyDescent="0.15">
      <c r="A90" s="175"/>
      <c r="B90" s="176"/>
      <c r="C90" s="176"/>
      <c r="D90" s="176"/>
      <c r="E90" s="176"/>
      <c r="F90" s="176"/>
      <c r="G90" s="176"/>
      <c r="H90" s="176"/>
      <c r="I90" s="176"/>
      <c r="J90" s="176"/>
      <c r="K90" s="176"/>
      <c r="L90" s="177"/>
      <c r="M90" s="29"/>
      <c r="N90" s="29"/>
      <c r="O90" s="29"/>
    </row>
    <row r="91" spans="1:15" s="36" customFormat="1" ht="30" customHeight="1" x14ac:dyDescent="0.15">
      <c r="A91" s="175"/>
      <c r="B91" s="176"/>
      <c r="C91" s="176"/>
      <c r="D91" s="176"/>
      <c r="E91" s="176"/>
      <c r="F91" s="176"/>
      <c r="G91" s="176"/>
      <c r="H91" s="176"/>
      <c r="I91" s="176"/>
      <c r="J91" s="176"/>
      <c r="K91" s="176"/>
      <c r="L91" s="177"/>
      <c r="M91" s="29"/>
      <c r="N91" s="29"/>
      <c r="O91" s="29"/>
    </row>
    <row r="92" spans="1:15" s="36" customFormat="1" ht="30" customHeight="1" x14ac:dyDescent="0.15">
      <c r="A92" s="175"/>
      <c r="B92" s="176"/>
      <c r="C92" s="176"/>
      <c r="D92" s="176"/>
      <c r="E92" s="176"/>
      <c r="F92" s="176"/>
      <c r="G92" s="176"/>
      <c r="H92" s="176"/>
      <c r="I92" s="176"/>
      <c r="J92" s="176"/>
      <c r="K92" s="176"/>
      <c r="L92" s="177"/>
      <c r="M92" s="29"/>
      <c r="N92" s="29"/>
      <c r="O92" s="29"/>
    </row>
    <row r="93" spans="1:15" s="36" customFormat="1" ht="30" customHeight="1" x14ac:dyDescent="0.15">
      <c r="A93" s="175"/>
      <c r="B93" s="176"/>
      <c r="C93" s="176"/>
      <c r="D93" s="176"/>
      <c r="E93" s="176"/>
      <c r="F93" s="176"/>
      <c r="G93" s="176"/>
      <c r="H93" s="176"/>
      <c r="I93" s="176"/>
      <c r="J93" s="176"/>
      <c r="K93" s="176"/>
      <c r="L93" s="177"/>
      <c r="M93" s="29"/>
      <c r="N93" s="29"/>
      <c r="O93" s="29"/>
    </row>
    <row r="94" spans="1:15" s="36" customFormat="1" ht="30" customHeight="1" x14ac:dyDescent="0.15">
      <c r="A94" s="175"/>
      <c r="B94" s="176"/>
      <c r="C94" s="176"/>
      <c r="D94" s="176"/>
      <c r="E94" s="176"/>
      <c r="F94" s="176"/>
      <c r="G94" s="176"/>
      <c r="H94" s="176"/>
      <c r="I94" s="176"/>
      <c r="J94" s="176"/>
      <c r="K94" s="176"/>
      <c r="L94" s="177"/>
      <c r="M94" s="29"/>
      <c r="N94" s="29"/>
      <c r="O94" s="29"/>
    </row>
    <row r="95" spans="1:15" s="36" customFormat="1" ht="22.5" customHeight="1" x14ac:dyDescent="0.15">
      <c r="A95" s="175"/>
      <c r="B95" s="176"/>
      <c r="C95" s="176"/>
      <c r="D95" s="176"/>
      <c r="E95" s="176"/>
      <c r="F95" s="176"/>
      <c r="G95" s="176"/>
      <c r="H95" s="176"/>
      <c r="I95" s="176"/>
      <c r="J95" s="176"/>
      <c r="K95" s="176"/>
      <c r="L95" s="177"/>
      <c r="M95" s="29"/>
      <c r="N95" s="29"/>
      <c r="O95" s="29"/>
    </row>
    <row r="96" spans="1:15" s="36" customFormat="1" ht="23.25" customHeight="1" x14ac:dyDescent="0.15">
      <c r="A96" s="178"/>
      <c r="B96" s="179"/>
      <c r="C96" s="179"/>
      <c r="D96" s="179"/>
      <c r="E96" s="179"/>
      <c r="F96" s="179"/>
      <c r="G96" s="179"/>
      <c r="H96" s="179"/>
      <c r="I96" s="179"/>
      <c r="J96" s="179"/>
      <c r="K96" s="179"/>
      <c r="L96" s="180"/>
      <c r="M96" s="29"/>
      <c r="N96" s="29"/>
      <c r="O96" s="29"/>
    </row>
  </sheetData>
  <sheetProtection algorithmName="SHA-512" hashValue="Wqb2Ds1iV8ZRw/d72+Prjw/79/b9RENc6PbP5+QefUd+c3qw+eFERmoOzoiLqxSSTUAs65E/EDMm1wlCMUKwzw==" saltValue="2qVWyHzoBh52sucr0ziwZQ==" spinCount="100000" sheet="1" selectLockedCells="1"/>
  <dataConsolidate/>
  <mergeCells count="102">
    <mergeCell ref="A1:L1"/>
    <mergeCell ref="H2:L2"/>
    <mergeCell ref="A3:A5"/>
    <mergeCell ref="C3:L3"/>
    <mergeCell ref="C4:L4"/>
    <mergeCell ref="C5:L5"/>
    <mergeCell ref="C9:L9"/>
    <mergeCell ref="A10:A11"/>
    <mergeCell ref="C10:F10"/>
    <mergeCell ref="G10:H10"/>
    <mergeCell ref="I10:L10"/>
    <mergeCell ref="D11:L11"/>
    <mergeCell ref="A6:A9"/>
    <mergeCell ref="C6:F6"/>
    <mergeCell ref="G6:H6"/>
    <mergeCell ref="I6:L6"/>
    <mergeCell ref="C7:F7"/>
    <mergeCell ref="G7:H7"/>
    <mergeCell ref="K7:L7"/>
    <mergeCell ref="C8:F8"/>
    <mergeCell ref="G8:H8"/>
    <mergeCell ref="I8:L8"/>
    <mergeCell ref="A15:A16"/>
    <mergeCell ref="C15:F15"/>
    <mergeCell ref="G15:H15"/>
    <mergeCell ref="I15:L15"/>
    <mergeCell ref="G16:H16"/>
    <mergeCell ref="A12:A14"/>
    <mergeCell ref="C12:F12"/>
    <mergeCell ref="G12:H12"/>
    <mergeCell ref="I12:L12"/>
    <mergeCell ref="C13:L13"/>
    <mergeCell ref="D14:L14"/>
    <mergeCell ref="M17:P17"/>
    <mergeCell ref="B18:B19"/>
    <mergeCell ref="C20:L20"/>
    <mergeCell ref="B21:B22"/>
    <mergeCell ref="C23:L23"/>
    <mergeCell ref="B24:B25"/>
    <mergeCell ref="C18:L19"/>
    <mergeCell ref="C21:L22"/>
    <mergeCell ref="C24:L25"/>
    <mergeCell ref="D30:G30"/>
    <mergeCell ref="I30:L30"/>
    <mergeCell ref="A32:A33"/>
    <mergeCell ref="B32:C32"/>
    <mergeCell ref="D32:F32"/>
    <mergeCell ref="G32:L33"/>
    <mergeCell ref="B33:C33"/>
    <mergeCell ref="D33:F33"/>
    <mergeCell ref="A17:A25"/>
    <mergeCell ref="C17:L17"/>
    <mergeCell ref="A27:B27"/>
    <mergeCell ref="B41:C41"/>
    <mergeCell ref="D41:L41"/>
    <mergeCell ref="A42:A43"/>
    <mergeCell ref="B42:L42"/>
    <mergeCell ref="B43:L43"/>
    <mergeCell ref="A34:A41"/>
    <mergeCell ref="B34:C35"/>
    <mergeCell ref="D34:F34"/>
    <mergeCell ref="G34:I34"/>
    <mergeCell ref="J34:L34"/>
    <mergeCell ref="D35:F35"/>
    <mergeCell ref="G35:I35"/>
    <mergeCell ref="J35:L35"/>
    <mergeCell ref="K38:L38"/>
    <mergeCell ref="B39:C39"/>
    <mergeCell ref="D39:L39"/>
    <mergeCell ref="B40:C40"/>
    <mergeCell ref="D40:L40"/>
    <mergeCell ref="B36:C38"/>
    <mergeCell ref="D36:E36"/>
    <mergeCell ref="K37:L37"/>
    <mergeCell ref="A48:L49"/>
    <mergeCell ref="A50:C50"/>
    <mergeCell ref="D50:L50"/>
    <mergeCell ref="A44:A45"/>
    <mergeCell ref="B44:L44"/>
    <mergeCell ref="B45:L45"/>
    <mergeCell ref="A46:A47"/>
    <mergeCell ref="B46:L46"/>
    <mergeCell ref="C47:L47"/>
    <mergeCell ref="A84:L96"/>
    <mergeCell ref="A66:L66"/>
    <mergeCell ref="A67:L73"/>
    <mergeCell ref="A74:L74"/>
    <mergeCell ref="A75:L81"/>
    <mergeCell ref="A82:L82"/>
    <mergeCell ref="A83:L83"/>
    <mergeCell ref="A65:L65"/>
    <mergeCell ref="A51:L52"/>
    <mergeCell ref="A53:C53"/>
    <mergeCell ref="D53:L53"/>
    <mergeCell ref="A55:B55"/>
    <mergeCell ref="D58:G58"/>
    <mergeCell ref="I58:L58"/>
    <mergeCell ref="A60:A62"/>
    <mergeCell ref="C60:L60"/>
    <mergeCell ref="C61:L61"/>
    <mergeCell ref="C62:L62"/>
    <mergeCell ref="A64:L64"/>
  </mergeCells>
  <phoneticPr fontId="10"/>
  <conditionalFormatting sqref="B9:L9">
    <cfRule type="expression" dxfId="7" priority="2">
      <formula>$C$8="日本"</formula>
    </cfRule>
  </conditionalFormatting>
  <conditionalFormatting sqref="G8 I8:L8">
    <cfRule type="expression" dxfId="6" priority="1">
      <formula>$C$8="日本"</formula>
    </cfRule>
  </conditionalFormatting>
  <dataValidations count="10">
    <dataValidation type="list" allowBlank="1" showInputMessage="1" showErrorMessage="1" sqref="C9:L9">
      <formula1>"Yes,No"</formula1>
    </dataValidation>
    <dataValidation type="list" allowBlank="1" showInputMessage="1" showErrorMessage="1" sqref="E16">
      <formula1>月</formula1>
    </dataValidation>
    <dataValidation type="list" allowBlank="1" showInputMessage="1" showErrorMessage="1" sqref="C16">
      <formula1>年</formula1>
    </dataValidation>
    <dataValidation type="list" allowBlank="1" showInputMessage="1" showErrorMessage="1" sqref="I16">
      <formula1>学年</formula1>
    </dataValidation>
    <dataValidation type="list" allowBlank="1" showInputMessage="1" showErrorMessage="1" sqref="I6:L6">
      <formula1>"男,女"</formula1>
    </dataValidation>
    <dataValidation type="list" allowBlank="1" showInputMessage="1" showErrorMessage="1" sqref="I8:L8">
      <formula1>"有,無"</formula1>
    </dataValidation>
    <dataValidation type="list" allowBlank="1" showInputMessage="1" showErrorMessage="1" sqref="C15:F15">
      <formula1>学部・研究科</formula1>
    </dataValidation>
    <dataValidation type="list" allowBlank="1" showInputMessage="1" showErrorMessage="1" sqref="B47">
      <formula1>"YES,NO"</formula1>
    </dataValidation>
    <dataValidation type="list" allowBlank="1" showInputMessage="1" showErrorMessage="1" sqref="C23:L23">
      <formula1>$P$3:$P$5</formula1>
    </dataValidation>
    <dataValidation type="list" allowBlank="1" showInputMessage="1" showErrorMessage="1" sqref="C20:L20">
      <formula1>$P$3:$P$5</formula1>
    </dataValidation>
  </dataValidations>
  <pageMargins left="0.86614173228346458" right="0.78740157480314965" top="0.74803149606299213" bottom="0.74803149606299213" header="0.31496062992125984" footer="0.31496062992125984"/>
  <pageSetup paperSize="9" scale="81" fitToHeight="0" orientation="portrait" r:id="rId1"/>
  <rowBreaks count="2" manualBreakCount="2">
    <brk id="28" max="16383" man="1"/>
    <brk id="56" max="16383" man="1"/>
  </rowBreaks>
  <colBreaks count="1" manualBreakCount="1">
    <brk id="5" max="1048575" man="1"/>
  </col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リスト!$P$3:$P$5</xm:f>
          </x14:formula1>
          <xm:sqref>C17:L17</xm:sqref>
        </x14:dataValidation>
        <x14:dataValidation type="list" allowBlank="1" showInputMessage="1">
          <x14:formula1>
            <xm:f>リスト!$R$2:$R$3</xm:f>
          </x14:formula1>
          <xm:sqref>D40:L40</xm:sqref>
        </x14:dataValidation>
        <x14:dataValidation type="list" allowBlank="1" showInputMessage="1">
          <x14:formula1>
            <xm:f>リスト!#REF!</xm:f>
          </x14:formula1>
          <xm:sqref>D35:L35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4"/>
  <sheetViews>
    <sheetView zoomScale="90" zoomScaleNormal="90" zoomScaleSheetLayoutView="93" workbookViewId="0">
      <selection activeCell="T12" sqref="T12"/>
    </sheetView>
  </sheetViews>
  <sheetFormatPr defaultRowHeight="12" x14ac:dyDescent="0.15"/>
  <cols>
    <col min="1" max="1" width="9" style="71"/>
    <col min="2" max="2" width="10.75" style="71" customWidth="1"/>
    <col min="3" max="3" width="9" style="71" customWidth="1"/>
    <col min="4" max="4" width="9.375" style="71" customWidth="1"/>
    <col min="5" max="5" width="5.125" style="71" customWidth="1"/>
    <col min="6" max="6" width="8.5" style="71" customWidth="1"/>
    <col min="7" max="7" width="10" style="71" customWidth="1"/>
    <col min="8" max="8" width="7.25" style="71" customWidth="1"/>
    <col min="9" max="9" width="4.125" style="71" customWidth="1"/>
    <col min="10" max="10" width="4.75" style="71" customWidth="1"/>
    <col min="11" max="13" width="6.25" style="71" customWidth="1"/>
    <col min="14" max="15" width="7.625" style="71" customWidth="1"/>
    <col min="16" max="20" width="3.625" style="71" customWidth="1"/>
    <col min="21" max="21" width="9" style="71"/>
    <col min="22" max="26" width="3.625" style="71" customWidth="1"/>
    <col min="27" max="27" width="9" style="71"/>
    <col min="28" max="28" width="9.125" style="71" customWidth="1"/>
    <col min="29" max="29" width="9" style="71"/>
    <col min="30" max="30" width="9.25" style="67" customWidth="1"/>
    <col min="31" max="31" width="8.5" style="67" bestFit="1" customWidth="1"/>
    <col min="32" max="32" width="4.75" style="67" bestFit="1" customWidth="1"/>
    <col min="33" max="33" width="7.75" style="67" customWidth="1"/>
    <col min="34" max="34" width="6.75" style="67" customWidth="1"/>
    <col min="35" max="35" width="9.875" style="67" customWidth="1"/>
    <col min="36" max="37" width="9" style="71"/>
    <col min="38" max="38" width="5.25" style="67" customWidth="1"/>
    <col min="39" max="39" width="9" style="71"/>
    <col min="40" max="40" width="9.125" style="71" customWidth="1"/>
    <col min="41" max="16384" width="9" style="71"/>
  </cols>
  <sheetData>
    <row r="1" spans="1:40" s="69" customFormat="1" ht="60" customHeight="1" x14ac:dyDescent="0.15">
      <c r="B1" s="76"/>
      <c r="C1" s="77"/>
      <c r="D1" s="77"/>
      <c r="E1" s="77"/>
      <c r="F1" s="79" t="s">
        <v>209</v>
      </c>
      <c r="G1" s="70"/>
      <c r="H1" s="70"/>
      <c r="I1" s="70"/>
      <c r="J1" s="80"/>
      <c r="K1" s="79" t="s">
        <v>265</v>
      </c>
      <c r="L1" s="70"/>
      <c r="M1" s="80"/>
      <c r="N1" s="70" t="s">
        <v>215</v>
      </c>
      <c r="O1" s="75"/>
      <c r="P1" s="157" t="s">
        <v>222</v>
      </c>
      <c r="Q1" s="158"/>
      <c r="R1" s="158"/>
      <c r="S1" s="158"/>
      <c r="T1" s="158"/>
      <c r="U1" s="159"/>
      <c r="V1" s="157" t="s">
        <v>217</v>
      </c>
      <c r="W1" s="158"/>
      <c r="X1" s="158"/>
      <c r="Y1" s="158"/>
      <c r="Z1" s="158"/>
      <c r="AA1" s="159"/>
      <c r="AB1" s="77" t="s">
        <v>216</v>
      </c>
      <c r="AC1" s="77"/>
      <c r="AD1" s="126"/>
      <c r="AE1" s="78" t="s">
        <v>228</v>
      </c>
      <c r="AF1" s="68"/>
      <c r="AG1" s="68"/>
      <c r="AH1" s="68"/>
      <c r="AI1" s="80"/>
      <c r="AJ1" s="79" t="s">
        <v>221</v>
      </c>
      <c r="AK1" s="80"/>
      <c r="AL1" s="76" t="s">
        <v>219</v>
      </c>
      <c r="AM1" s="156" t="s">
        <v>347</v>
      </c>
      <c r="AN1" s="156"/>
    </row>
    <row r="2" spans="1:40" s="86" customFormat="1" ht="138.75" customHeight="1" x14ac:dyDescent="0.15">
      <c r="A2" s="61" t="s">
        <v>346</v>
      </c>
      <c r="B2" s="61" t="s">
        <v>201</v>
      </c>
      <c r="C2" s="61" t="s">
        <v>202</v>
      </c>
      <c r="D2" s="61" t="s">
        <v>203</v>
      </c>
      <c r="E2" s="62" t="s">
        <v>192</v>
      </c>
      <c r="F2" s="61" t="s">
        <v>193</v>
      </c>
      <c r="G2" s="61" t="s">
        <v>194</v>
      </c>
      <c r="H2" s="62" t="s">
        <v>97</v>
      </c>
      <c r="I2" s="61" t="s">
        <v>207</v>
      </c>
      <c r="J2" s="61" t="s">
        <v>208</v>
      </c>
      <c r="K2" s="62" t="s">
        <v>266</v>
      </c>
      <c r="L2" s="65" t="s">
        <v>267</v>
      </c>
      <c r="M2" s="65" t="s">
        <v>268</v>
      </c>
      <c r="N2" s="65" t="s">
        <v>230</v>
      </c>
      <c r="O2" s="65" t="s">
        <v>227</v>
      </c>
      <c r="P2" s="72" t="s">
        <v>195</v>
      </c>
      <c r="Q2" s="72" t="s">
        <v>196</v>
      </c>
      <c r="R2" s="72" t="s">
        <v>190</v>
      </c>
      <c r="S2" s="72" t="s">
        <v>191</v>
      </c>
      <c r="T2" s="72" t="s">
        <v>197</v>
      </c>
      <c r="U2" s="72" t="s">
        <v>223</v>
      </c>
      <c r="V2" s="72" t="s">
        <v>195</v>
      </c>
      <c r="W2" s="72" t="s">
        <v>196</v>
      </c>
      <c r="X2" s="72" t="s">
        <v>190</v>
      </c>
      <c r="Y2" s="72" t="s">
        <v>191</v>
      </c>
      <c r="Z2" s="72" t="s">
        <v>197</v>
      </c>
      <c r="AA2" s="72" t="s">
        <v>224</v>
      </c>
      <c r="AB2" s="72" t="s">
        <v>198</v>
      </c>
      <c r="AC2" s="113" t="s">
        <v>254</v>
      </c>
      <c r="AD2" s="66" t="s">
        <v>199</v>
      </c>
      <c r="AE2" s="61" t="s">
        <v>6</v>
      </c>
      <c r="AF2" s="61" t="s">
        <v>206</v>
      </c>
      <c r="AG2" s="61" t="s">
        <v>229</v>
      </c>
      <c r="AH2" s="61" t="s">
        <v>204</v>
      </c>
      <c r="AI2" s="61" t="s">
        <v>205</v>
      </c>
      <c r="AJ2" s="63" t="s">
        <v>159</v>
      </c>
      <c r="AK2" s="61" t="s">
        <v>160</v>
      </c>
      <c r="AL2" s="62" t="s">
        <v>50</v>
      </c>
      <c r="AM2" s="61" t="s">
        <v>218</v>
      </c>
      <c r="AN2" s="61" t="s">
        <v>220</v>
      </c>
    </row>
    <row r="3" spans="1:40" s="85" customFormat="1" ht="72" customHeight="1" x14ac:dyDescent="0.15">
      <c r="A3" s="155">
        <f>'１申請書'!C6</f>
        <v>0</v>
      </c>
      <c r="B3" s="60">
        <f>'１申請書'!C3</f>
        <v>0</v>
      </c>
      <c r="C3" s="60">
        <f>'１申請書'!C4</f>
        <v>0</v>
      </c>
      <c r="D3" s="60">
        <f>'１申請書'!C5</f>
        <v>0</v>
      </c>
      <c r="E3" s="60">
        <f>'１申請書'!I6</f>
        <v>0</v>
      </c>
      <c r="F3" s="60" t="str">
        <f>'１申請書'!C15</f>
        <v>教養学部</v>
      </c>
      <c r="G3" s="60">
        <f>'１申請書'!I15</f>
        <v>0</v>
      </c>
      <c r="H3" s="60">
        <f>'１申請書'!I16</f>
        <v>1</v>
      </c>
      <c r="I3" s="60">
        <f>'１申請書'!C16</f>
        <v>2018</v>
      </c>
      <c r="J3" s="60">
        <f>'１申請書'!E16</f>
        <v>4</v>
      </c>
      <c r="K3" s="60">
        <f>'１申請書'!C17</f>
        <v>0</v>
      </c>
      <c r="L3" s="60">
        <f>'１申請書'!C19</f>
        <v>0</v>
      </c>
      <c r="M3" s="60">
        <f>'１申請書'!C21</f>
        <v>0</v>
      </c>
      <c r="N3" s="81" t="str">
        <f>'１申請書'!D29</f>
        <v>成績なし</v>
      </c>
      <c r="O3" s="81" t="str">
        <f>'１申請書'!D30</f>
        <v>成績なし</v>
      </c>
      <c r="P3" s="82">
        <f>'１申請書'!F32</f>
        <v>0</v>
      </c>
      <c r="Q3" s="82">
        <f>'１申請書'!G32</f>
        <v>0</v>
      </c>
      <c r="R3" s="82">
        <f>'１申請書'!H32</f>
        <v>0</v>
      </c>
      <c r="S3" s="82">
        <f>'１申請書'!I32</f>
        <v>0</v>
      </c>
      <c r="T3" s="82">
        <f>'１申請書'!J32</f>
        <v>0</v>
      </c>
      <c r="U3" s="73">
        <f>'１申請書'!K32</f>
        <v>0</v>
      </c>
      <c r="V3" s="82">
        <f>'１申請書'!F33</f>
        <v>0</v>
      </c>
      <c r="W3" s="82">
        <f>'１申請書'!G33</f>
        <v>0</v>
      </c>
      <c r="X3" s="82">
        <f>'１申請書'!H33</f>
        <v>0</v>
      </c>
      <c r="Y3" s="82">
        <f>'１申請書'!I33</f>
        <v>0</v>
      </c>
      <c r="Z3" s="82">
        <f>'１申請書'!J33</f>
        <v>0</v>
      </c>
      <c r="AA3" s="73">
        <f>'１申請書'!K33</f>
        <v>0</v>
      </c>
      <c r="AB3" s="82">
        <f>'１申請書'!D35</f>
        <v>0</v>
      </c>
      <c r="AC3" s="102">
        <f>'１申請書'!D34</f>
        <v>0</v>
      </c>
      <c r="AD3" s="84">
        <f>'１申請書'!D36</f>
        <v>0</v>
      </c>
      <c r="AE3" s="73">
        <f>'１申請書'!C7</f>
        <v>0</v>
      </c>
      <c r="AF3" s="74">
        <f>'１申請書'!I7</f>
        <v>118</v>
      </c>
      <c r="AG3" s="74">
        <f>'１申請書'!C8</f>
        <v>0</v>
      </c>
      <c r="AH3" s="64">
        <f>'１申請書'!I8</f>
        <v>0</v>
      </c>
      <c r="AI3" s="64">
        <f>'１申請書'!C9</f>
        <v>0</v>
      </c>
      <c r="AJ3" s="82">
        <f>'１申請書'!C10</f>
        <v>0</v>
      </c>
      <c r="AK3" s="83">
        <f>'１申請書'!I10</f>
        <v>0</v>
      </c>
      <c r="AL3" s="83">
        <f>'１申請書'!B42</f>
        <v>0</v>
      </c>
      <c r="AM3" s="64">
        <f>'１申請書'!B38</f>
        <v>0</v>
      </c>
      <c r="AN3" s="64">
        <f>'１申請書'!B40</f>
        <v>0</v>
      </c>
    </row>
    <row r="4" spans="1:40" x14ac:dyDescent="0.15">
      <c r="AC4" s="125"/>
      <c r="AD4" s="71"/>
      <c r="AJ4" s="67"/>
      <c r="AL4" s="71"/>
    </row>
  </sheetData>
  <sheetProtection algorithmName="SHA-512" hashValue="DsjJ6Y78XCzUOL9kdStwJDlULwb/T9SlGVvLoL5tmdJnpnptsUHXF4xWfCcJIcREwtiXfINxTbp1pH5yDLvKUw==" saltValue="JtMKvMK0X0B4VVMlqHtfew==" spinCount="100000" sheet="1" selectLockedCells="1" selectUnlockedCells="1"/>
  <protectedRanges>
    <protectedRange sqref="AD3 AB3 V3:Z3 AJ3:AL3 B3:T3" name="範囲1_1"/>
    <protectedRange sqref="AC4" name="範囲1_1_1"/>
  </protectedRanges>
  <phoneticPr fontId="10"/>
  <conditionalFormatting sqref="AB3 K3:M3">
    <cfRule type="containsText" dxfId="5" priority="9" stopIfTrue="1" operator="containsText" text="UC">
      <formula>NOT(ISERROR(SEARCH("UC",K3)))</formula>
    </cfRule>
  </conditionalFormatting>
  <conditionalFormatting sqref="F3 H3 P3:T3">
    <cfRule type="containsText" dxfId="4" priority="17" stopIfTrue="1" operator="containsText" text="UC">
      <formula>NOT(ISERROR(SEARCH("UC",F3)))</formula>
    </cfRule>
  </conditionalFormatting>
  <conditionalFormatting sqref="N3:O3">
    <cfRule type="containsText" dxfId="3" priority="15" stopIfTrue="1" operator="containsText" text="UC">
      <formula>NOT(ISERROR(SEARCH("UC",N3)))</formula>
    </cfRule>
  </conditionalFormatting>
  <conditionalFormatting sqref="E3">
    <cfRule type="containsText" dxfId="2" priority="14" stopIfTrue="1" operator="containsText" text="UC">
      <formula>NOT(ISERROR(SEARCH("UC",E3)))</formula>
    </cfRule>
  </conditionalFormatting>
  <conditionalFormatting sqref="V3">
    <cfRule type="containsText" dxfId="1" priority="6" stopIfTrue="1" operator="containsText" text="UC">
      <formula>NOT(ISERROR(SEARCH("UC",V3)))</formula>
    </cfRule>
  </conditionalFormatting>
  <conditionalFormatting sqref="W3:Z3">
    <cfRule type="containsText" dxfId="0" priority="5" stopIfTrue="1" operator="containsText" text="UC">
      <formula>NOT(ISERROR(SEARCH("UC",W3)))</formula>
    </cfRule>
  </conditionalFormatting>
  <dataValidations disablePrompts="1" count="6">
    <dataValidation type="list" allowBlank="1" showInputMessage="1" showErrorMessage="1" sqref="FF3 FC3">
      <formula1>"法学部,医学部,工学部,文学部,理学部,農学部,経済学部,教養学部,教育学部,薬学部,人文社会系研究科,教育学研究科,法学政治学研究科,経済学研究科,総合文化研究科,理学系研究科,工学系研究科,農学生命科学研究科,医学系研究科,薬学系研究科,数理科学研究科,新領域創成科学研究科,情報理工学系研究科,学際情報学府,公共政策学教育部"</formula1>
    </dataValidation>
    <dataValidation type="list" allowBlank="1" showInputMessage="1" showErrorMessage="1" sqref="FB3">
      <formula1>"男,女"</formula1>
    </dataValidation>
    <dataValidation type="list" allowBlank="1" showInputMessage="1" showErrorMessage="1" sqref="FH3">
      <formula1>"学部3,学部4,学部5,学部6,修士1,修士2,専門職1,専門職2,専門職3,博士1,博士2,博士3"</formula1>
    </dataValidation>
    <dataValidation type="list" allowBlank="1" showInputMessage="1" showErrorMessage="1" sqref="FE3">
      <formula1>"学部2,学部3,学部4,学部5,学部6,修士1,修士2,専門職1,専門職2,専門職3,博士1,博士2,博士3"</formula1>
    </dataValidation>
    <dataValidation type="list" allowBlank="1" showInputMessage="1" showErrorMessage="1" sqref="FM3">
      <formula1>"秋,春,希望しない"</formula1>
    </dataValidation>
    <dataValidation type="list" allowBlank="1" showInputMessage="1" showErrorMessage="1" sqref="FL3">
      <formula1>"秋・春,秋"</formula1>
    </dataValidation>
  </dataValidations>
  <pageMargins left="0.35433070866141736" right="0.27559055118110237" top="0.74803149606299213" bottom="0.74803149606299213" header="0.31496062992125984" footer="0.31496062992125984"/>
  <pageSetup paperSize="9" scale="44" fitToWidth="4"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S74"/>
  <sheetViews>
    <sheetView topLeftCell="J1" zoomScaleNormal="100" zoomScaleSheetLayoutView="98" workbookViewId="0">
      <selection activeCell="Q10" sqref="Q10"/>
    </sheetView>
  </sheetViews>
  <sheetFormatPr defaultRowHeight="13.5" x14ac:dyDescent="0.15"/>
  <cols>
    <col min="1" max="1" width="2.75" style="87" customWidth="1"/>
    <col min="2" max="2" width="41.375" style="87" customWidth="1"/>
    <col min="3" max="3" width="18.375" style="87" customWidth="1"/>
    <col min="4" max="4" width="2.75" style="87" customWidth="1"/>
    <col min="5" max="5" width="4.25" style="87" customWidth="1"/>
    <col min="6" max="6" width="4.75" style="87" bestFit="1" customWidth="1"/>
    <col min="7" max="7" width="8" style="87" bestFit="1" customWidth="1"/>
    <col min="8" max="8" width="7.25" style="87" bestFit="1" customWidth="1"/>
    <col min="9" max="9" width="13.5" style="87" customWidth="1"/>
    <col min="10" max="10" width="13.625" style="87" bestFit="1" customWidth="1"/>
    <col min="11" max="11" width="8.875" style="87" bestFit="1" customWidth="1"/>
    <col min="12" max="12" width="5.5" style="87" bestFit="1" customWidth="1"/>
    <col min="13" max="13" width="3.5" style="87" bestFit="1" customWidth="1"/>
    <col min="14" max="14" width="4.25" customWidth="1"/>
    <col min="15" max="15" width="54.75" customWidth="1"/>
    <col min="16" max="16" width="42.75" customWidth="1"/>
    <col min="17" max="17" width="42.75" style="141" customWidth="1"/>
    <col min="18" max="18" width="41" customWidth="1"/>
    <col min="19" max="19" width="10.5" customWidth="1"/>
    <col min="20" max="20" width="5" style="87" customWidth="1"/>
    <col min="21" max="16384" width="9" style="87"/>
  </cols>
  <sheetData>
    <row r="1" spans="2:19" ht="13.5" customHeight="1" x14ac:dyDescent="0.15">
      <c r="B1" s="28" t="s">
        <v>80</v>
      </c>
      <c r="C1" s="28" t="s">
        <v>51</v>
      </c>
      <c r="D1" s="456"/>
      <c r="F1" s="28" t="s">
        <v>82</v>
      </c>
      <c r="G1" s="88" t="s">
        <v>174</v>
      </c>
      <c r="H1" s="28" t="s">
        <v>164</v>
      </c>
      <c r="I1" s="95" t="s">
        <v>304</v>
      </c>
      <c r="J1" s="95" t="s">
        <v>235</v>
      </c>
      <c r="K1" s="28" t="s">
        <v>210</v>
      </c>
      <c r="L1" s="30" t="s">
        <v>175</v>
      </c>
      <c r="M1" s="30" t="s">
        <v>176</v>
      </c>
      <c r="N1" s="128" t="s">
        <v>272</v>
      </c>
      <c r="O1" s="30" t="s">
        <v>273</v>
      </c>
      <c r="P1" s="30" t="s">
        <v>274</v>
      </c>
      <c r="Q1" s="30" t="s">
        <v>354</v>
      </c>
      <c r="R1" s="28" t="s">
        <v>239</v>
      </c>
      <c r="S1" s="99" t="s">
        <v>356</v>
      </c>
    </row>
    <row r="2" spans="2:19" ht="15" x14ac:dyDescent="0.25">
      <c r="B2" s="28" t="s">
        <v>78</v>
      </c>
      <c r="C2" s="28" t="s">
        <v>52</v>
      </c>
      <c r="D2" s="456"/>
      <c r="F2" s="28" t="s">
        <v>153</v>
      </c>
      <c r="G2" s="28" t="s">
        <v>165</v>
      </c>
      <c r="H2" s="28" t="s">
        <v>84</v>
      </c>
      <c r="I2" s="96" t="s">
        <v>305</v>
      </c>
      <c r="J2" s="96" t="s">
        <v>236</v>
      </c>
      <c r="K2" s="88" t="s">
        <v>163</v>
      </c>
      <c r="L2" s="88">
        <v>2009</v>
      </c>
      <c r="M2" s="28">
        <v>1</v>
      </c>
      <c r="N2" s="99">
        <v>1</v>
      </c>
      <c r="O2" s="99" t="s">
        <v>302</v>
      </c>
      <c r="P2" s="30" t="s">
        <v>303</v>
      </c>
      <c r="Q2" s="30" t="s">
        <v>355</v>
      </c>
      <c r="R2" s="33" t="s">
        <v>317</v>
      </c>
      <c r="S2" s="100" t="s">
        <v>276</v>
      </c>
    </row>
    <row r="3" spans="2:19" ht="24" x14ac:dyDescent="0.15">
      <c r="B3" s="89" t="s">
        <v>77</v>
      </c>
      <c r="C3" s="103" t="s">
        <v>26</v>
      </c>
      <c r="D3" s="134"/>
      <c r="F3" s="28" t="s">
        <v>154</v>
      </c>
      <c r="G3" s="28" t="s">
        <v>166</v>
      </c>
      <c r="H3" s="28" t="s">
        <v>83</v>
      </c>
      <c r="I3" s="96" t="s">
        <v>306</v>
      </c>
      <c r="J3" s="97" t="s">
        <v>237</v>
      </c>
      <c r="K3" s="98" t="s">
        <v>17</v>
      </c>
      <c r="L3" s="88">
        <v>2010</v>
      </c>
      <c r="M3" s="28">
        <v>2</v>
      </c>
      <c r="N3" s="130">
        <v>2</v>
      </c>
      <c r="O3" s="129" t="s">
        <v>333</v>
      </c>
      <c r="P3" s="129" t="s">
        <v>301</v>
      </c>
      <c r="Q3" s="129" t="s">
        <v>358</v>
      </c>
      <c r="R3" s="162" t="s">
        <v>313</v>
      </c>
      <c r="S3" s="101" t="s">
        <v>277</v>
      </c>
    </row>
    <row r="4" spans="2:19" x14ac:dyDescent="0.15">
      <c r="B4" s="89" t="s">
        <v>54</v>
      </c>
      <c r="C4" s="103" t="s">
        <v>27</v>
      </c>
      <c r="D4" s="128"/>
      <c r="F4" s="28" t="s">
        <v>155</v>
      </c>
      <c r="G4" s="28" t="s">
        <v>167</v>
      </c>
      <c r="H4" s="28" t="s">
        <v>85</v>
      </c>
      <c r="I4" s="28" t="s">
        <v>307</v>
      </c>
      <c r="J4" s="28" t="s">
        <v>238</v>
      </c>
      <c r="K4" s="88" t="s">
        <v>18</v>
      </c>
      <c r="L4" s="88">
        <v>2011</v>
      </c>
      <c r="M4" s="28">
        <v>3</v>
      </c>
      <c r="N4" s="99">
        <v>3</v>
      </c>
      <c r="O4" s="99" t="s">
        <v>332</v>
      </c>
      <c r="P4" s="99" t="s">
        <v>332</v>
      </c>
      <c r="Q4" s="165" t="s">
        <v>360</v>
      </c>
    </row>
    <row r="5" spans="2:19" x14ac:dyDescent="0.15">
      <c r="B5" s="89" t="s">
        <v>55</v>
      </c>
      <c r="C5" s="103" t="s">
        <v>28</v>
      </c>
      <c r="D5" s="128"/>
      <c r="F5" s="28" t="s">
        <v>156</v>
      </c>
      <c r="G5" s="28" t="s">
        <v>168</v>
      </c>
      <c r="H5" s="28" t="s">
        <v>86</v>
      </c>
      <c r="I5" s="153" t="s">
        <v>308</v>
      </c>
      <c r="L5" s="88">
        <v>2012</v>
      </c>
      <c r="M5" s="28">
        <v>4</v>
      </c>
      <c r="N5" s="99">
        <v>4</v>
      </c>
      <c r="O5" s="131" t="s">
        <v>331</v>
      </c>
      <c r="P5" s="99" t="s">
        <v>331</v>
      </c>
      <c r="Q5" s="165" t="s">
        <v>359</v>
      </c>
    </row>
    <row r="6" spans="2:19" x14ac:dyDescent="0.15">
      <c r="B6" s="89" t="s">
        <v>56</v>
      </c>
      <c r="C6" s="103" t="s">
        <v>29</v>
      </c>
      <c r="D6" s="128"/>
      <c r="F6" s="28" t="s">
        <v>157</v>
      </c>
      <c r="G6" s="28" t="s">
        <v>240</v>
      </c>
      <c r="H6" s="28" t="s">
        <v>241</v>
      </c>
      <c r="I6" s="153" t="s">
        <v>309</v>
      </c>
      <c r="L6" s="88">
        <v>2013</v>
      </c>
      <c r="M6" s="28">
        <v>5</v>
      </c>
      <c r="N6" s="99">
        <v>5</v>
      </c>
    </row>
    <row r="7" spans="2:19" x14ac:dyDescent="0.15">
      <c r="B7" s="89" t="s">
        <v>57</v>
      </c>
      <c r="C7" s="103" t="s">
        <v>30</v>
      </c>
      <c r="D7" s="128"/>
      <c r="G7" s="28" t="s">
        <v>242</v>
      </c>
      <c r="H7" s="28" t="s">
        <v>243</v>
      </c>
      <c r="I7" s="153" t="s">
        <v>310</v>
      </c>
      <c r="L7" s="88">
        <v>2014</v>
      </c>
      <c r="M7" s="28">
        <v>6</v>
      </c>
      <c r="N7" s="99">
        <v>6</v>
      </c>
    </row>
    <row r="8" spans="2:19" x14ac:dyDescent="0.15">
      <c r="B8" s="89" t="s">
        <v>58</v>
      </c>
      <c r="C8" s="103" t="s">
        <v>31</v>
      </c>
      <c r="D8" s="128"/>
      <c r="G8" s="28" t="s">
        <v>169</v>
      </c>
      <c r="H8" s="28" t="s">
        <v>87</v>
      </c>
      <c r="I8" s="153" t="s">
        <v>312</v>
      </c>
      <c r="L8" s="88">
        <v>2015</v>
      </c>
      <c r="M8" s="28">
        <v>7</v>
      </c>
      <c r="N8" s="99">
        <v>7</v>
      </c>
    </row>
    <row r="9" spans="2:19" x14ac:dyDescent="0.15">
      <c r="B9" s="89" t="s">
        <v>59</v>
      </c>
      <c r="C9" s="103" t="s">
        <v>32</v>
      </c>
      <c r="D9" s="128"/>
      <c r="G9" s="28" t="s">
        <v>170</v>
      </c>
      <c r="H9" s="28" t="s">
        <v>88</v>
      </c>
      <c r="I9" s="153" t="s">
        <v>311</v>
      </c>
      <c r="L9" s="88">
        <v>2016</v>
      </c>
      <c r="M9" s="28">
        <v>8</v>
      </c>
      <c r="N9" s="99">
        <v>8</v>
      </c>
    </row>
    <row r="10" spans="2:19" x14ac:dyDescent="0.15">
      <c r="B10" s="89" t="s">
        <v>60</v>
      </c>
      <c r="C10" s="103" t="s">
        <v>33</v>
      </c>
      <c r="D10" s="128"/>
      <c r="G10" s="28" t="s">
        <v>177</v>
      </c>
      <c r="H10" s="28" t="s">
        <v>92</v>
      </c>
      <c r="I10" s="153"/>
      <c r="L10" s="88">
        <v>2017</v>
      </c>
      <c r="M10" s="28">
        <v>9</v>
      </c>
      <c r="N10" s="99">
        <v>9</v>
      </c>
    </row>
    <row r="11" spans="2:19" x14ac:dyDescent="0.15">
      <c r="B11" s="89" t="s">
        <v>61</v>
      </c>
      <c r="C11" s="103" t="s">
        <v>34</v>
      </c>
      <c r="D11" s="128"/>
      <c r="G11" s="28" t="s">
        <v>178</v>
      </c>
      <c r="H11" s="28" t="s">
        <v>93</v>
      </c>
      <c r="I11" s="153"/>
      <c r="L11" s="88">
        <v>2018</v>
      </c>
      <c r="M11" s="28">
        <v>10</v>
      </c>
      <c r="N11" s="99">
        <v>10</v>
      </c>
    </row>
    <row r="12" spans="2:19" x14ac:dyDescent="0.15">
      <c r="B12" s="89" t="s">
        <v>62</v>
      </c>
      <c r="C12" s="103" t="s">
        <v>35</v>
      </c>
      <c r="D12" s="128"/>
      <c r="G12" s="28" t="s">
        <v>179</v>
      </c>
      <c r="H12" s="28" t="s">
        <v>94</v>
      </c>
      <c r="I12" s="153"/>
      <c r="L12" s="28">
        <v>2019</v>
      </c>
      <c r="M12" s="95">
        <v>11</v>
      </c>
      <c r="N12" s="99">
        <v>11</v>
      </c>
    </row>
    <row r="13" spans="2:19" x14ac:dyDescent="0.15">
      <c r="B13" s="28" t="s">
        <v>79</v>
      </c>
      <c r="C13" s="88" t="s">
        <v>53</v>
      </c>
      <c r="D13" s="128"/>
      <c r="G13" s="28" t="s">
        <v>171</v>
      </c>
      <c r="H13" s="28" t="s">
        <v>89</v>
      </c>
      <c r="I13" s="153"/>
      <c r="L13" s="28">
        <v>2020</v>
      </c>
      <c r="M13" s="95">
        <v>12</v>
      </c>
      <c r="N13" s="99">
        <v>12</v>
      </c>
    </row>
    <row r="14" spans="2:19" x14ac:dyDescent="0.15">
      <c r="B14" s="89" t="s">
        <v>64</v>
      </c>
      <c r="C14" s="103" t="s">
        <v>36</v>
      </c>
      <c r="D14" s="128"/>
      <c r="G14" s="28" t="s">
        <v>172</v>
      </c>
      <c r="H14" s="28" t="s">
        <v>90</v>
      </c>
      <c r="I14" s="153"/>
      <c r="L14" s="28">
        <v>2021</v>
      </c>
      <c r="N14" s="99">
        <v>13</v>
      </c>
    </row>
    <row r="15" spans="2:19" x14ac:dyDescent="0.15">
      <c r="B15" s="89" t="s">
        <v>65</v>
      </c>
      <c r="C15" s="103" t="s">
        <v>37</v>
      </c>
      <c r="D15" s="128"/>
      <c r="G15" s="28" t="s">
        <v>173</v>
      </c>
      <c r="H15" s="28" t="s">
        <v>91</v>
      </c>
      <c r="I15" s="153"/>
      <c r="L15" s="28">
        <v>2022</v>
      </c>
      <c r="N15" s="99">
        <v>14</v>
      </c>
    </row>
    <row r="16" spans="2:19" x14ac:dyDescent="0.15">
      <c r="B16" s="89" t="s">
        <v>66</v>
      </c>
      <c r="C16" s="103" t="s">
        <v>38</v>
      </c>
      <c r="D16" s="128"/>
      <c r="G16" s="28" t="s">
        <v>244</v>
      </c>
      <c r="H16" s="28" t="s">
        <v>245</v>
      </c>
      <c r="I16" s="153"/>
      <c r="L16" s="28">
        <v>2023</v>
      </c>
      <c r="N16" s="99">
        <v>15</v>
      </c>
    </row>
    <row r="17" spans="2:14" x14ac:dyDescent="0.15">
      <c r="B17" s="89" t="s">
        <v>67</v>
      </c>
      <c r="C17" s="103" t="s">
        <v>39</v>
      </c>
      <c r="D17" s="128"/>
      <c r="L17" s="28">
        <v>2024</v>
      </c>
      <c r="N17" s="99">
        <v>16</v>
      </c>
    </row>
    <row r="18" spans="2:14" x14ac:dyDescent="0.15">
      <c r="B18" s="89" t="s">
        <v>68</v>
      </c>
      <c r="C18" s="103" t="s">
        <v>40</v>
      </c>
      <c r="D18" s="128"/>
      <c r="N18" s="99">
        <v>17</v>
      </c>
    </row>
    <row r="19" spans="2:14" x14ac:dyDescent="0.15">
      <c r="B19" s="89" t="s">
        <v>69</v>
      </c>
      <c r="C19" s="103" t="s">
        <v>41</v>
      </c>
      <c r="D19" s="128"/>
      <c r="N19" s="99">
        <v>18</v>
      </c>
    </row>
    <row r="20" spans="2:14" x14ac:dyDescent="0.15">
      <c r="B20" s="89" t="s">
        <v>63</v>
      </c>
      <c r="C20" s="103" t="s">
        <v>42</v>
      </c>
      <c r="D20" s="128"/>
      <c r="N20" s="99">
        <v>19</v>
      </c>
    </row>
    <row r="21" spans="2:14" x14ac:dyDescent="0.15">
      <c r="B21" s="89" t="s">
        <v>70</v>
      </c>
      <c r="C21" s="103" t="s">
        <v>43</v>
      </c>
      <c r="D21" s="128"/>
      <c r="N21" s="99">
        <v>20</v>
      </c>
    </row>
    <row r="22" spans="2:14" x14ac:dyDescent="0.15">
      <c r="B22" s="89" t="s">
        <v>71</v>
      </c>
      <c r="C22" s="103" t="s">
        <v>44</v>
      </c>
      <c r="D22" s="128"/>
      <c r="N22" s="99">
        <v>21</v>
      </c>
    </row>
    <row r="23" spans="2:14" ht="17.25" customHeight="1" x14ac:dyDescent="0.15">
      <c r="B23" s="89" t="s">
        <v>72</v>
      </c>
      <c r="C23" s="103" t="s">
        <v>45</v>
      </c>
      <c r="D23" s="128"/>
      <c r="N23" s="99">
        <v>22</v>
      </c>
    </row>
    <row r="24" spans="2:14" x14ac:dyDescent="0.15">
      <c r="B24" s="89" t="s">
        <v>73</v>
      </c>
      <c r="C24" s="103" t="s">
        <v>46</v>
      </c>
      <c r="D24" s="128"/>
      <c r="N24" s="99">
        <v>23</v>
      </c>
    </row>
    <row r="25" spans="2:14" x14ac:dyDescent="0.15">
      <c r="B25" s="89" t="s">
        <v>74</v>
      </c>
      <c r="C25" s="103" t="s">
        <v>281</v>
      </c>
      <c r="D25" s="128"/>
      <c r="N25" s="99">
        <v>24</v>
      </c>
    </row>
    <row r="26" spans="2:14" x14ac:dyDescent="0.15">
      <c r="B26" s="89" t="s">
        <v>75</v>
      </c>
      <c r="C26" s="103" t="s">
        <v>47</v>
      </c>
      <c r="D26" s="128"/>
      <c r="N26" s="99">
        <v>25</v>
      </c>
    </row>
    <row r="27" spans="2:14" x14ac:dyDescent="0.15">
      <c r="B27" s="90" t="s">
        <v>162</v>
      </c>
      <c r="C27" s="104" t="s">
        <v>48</v>
      </c>
      <c r="D27" s="128"/>
      <c r="N27" s="99">
        <v>26</v>
      </c>
    </row>
    <row r="28" spans="2:14" x14ac:dyDescent="0.15">
      <c r="B28" s="89" t="s">
        <v>76</v>
      </c>
      <c r="C28" s="103" t="s">
        <v>49</v>
      </c>
      <c r="D28" s="128"/>
      <c r="N28" s="99">
        <v>27</v>
      </c>
    </row>
    <row r="29" spans="2:14" x14ac:dyDescent="0.15">
      <c r="D29" s="128"/>
      <c r="N29" s="99">
        <v>28</v>
      </c>
    </row>
    <row r="30" spans="2:14" x14ac:dyDescent="0.15">
      <c r="D30" s="128"/>
      <c r="N30" s="99">
        <v>29</v>
      </c>
    </row>
    <row r="31" spans="2:14" x14ac:dyDescent="0.15">
      <c r="D31" s="128"/>
      <c r="N31" s="99">
        <v>30</v>
      </c>
    </row>
    <row r="32" spans="2:14" x14ac:dyDescent="0.15">
      <c r="D32" s="128"/>
      <c r="N32" s="99">
        <v>31</v>
      </c>
    </row>
    <row r="33" spans="4:19" x14ac:dyDescent="0.15">
      <c r="D33" s="128"/>
    </row>
    <row r="34" spans="4:19" x14ac:dyDescent="0.15">
      <c r="D34" s="128"/>
    </row>
    <row r="35" spans="4:19" x14ac:dyDescent="0.15">
      <c r="D35" s="128"/>
    </row>
    <row r="36" spans="4:19" x14ac:dyDescent="0.15">
      <c r="D36" s="128"/>
    </row>
    <row r="37" spans="4:19" x14ac:dyDescent="0.15">
      <c r="D37" s="128"/>
    </row>
    <row r="38" spans="4:19" x14ac:dyDescent="0.15">
      <c r="D38" s="128"/>
    </row>
    <row r="39" spans="4:19" x14ac:dyDescent="0.15">
      <c r="D39" s="128"/>
      <c r="R39" s="141"/>
    </row>
    <row r="40" spans="4:19" x14ac:dyDescent="0.15">
      <c r="D40" s="128"/>
    </row>
    <row r="41" spans="4:19" x14ac:dyDescent="0.15">
      <c r="D41" s="128"/>
      <c r="N41" s="141"/>
      <c r="S41" s="141"/>
    </row>
    <row r="42" spans="4:19" x14ac:dyDescent="0.15">
      <c r="D42" s="128"/>
    </row>
    <row r="43" spans="4:19" x14ac:dyDescent="0.15">
      <c r="D43" s="128"/>
    </row>
    <row r="44" spans="4:19" x14ac:dyDescent="0.15">
      <c r="D44" s="128"/>
    </row>
    <row r="45" spans="4:19" x14ac:dyDescent="0.15">
      <c r="D45" s="128"/>
    </row>
    <row r="46" spans="4:19" x14ac:dyDescent="0.15">
      <c r="D46" s="128"/>
    </row>
    <row r="47" spans="4:19" x14ac:dyDescent="0.15">
      <c r="D47" s="128"/>
    </row>
    <row r="48" spans="4:19" x14ac:dyDescent="0.15">
      <c r="D48" s="128"/>
    </row>
    <row r="49" spans="4:4" x14ac:dyDescent="0.15">
      <c r="D49" s="128"/>
    </row>
    <row r="50" spans="4:4" x14ac:dyDescent="0.15">
      <c r="D50" s="128"/>
    </row>
    <row r="51" spans="4:4" x14ac:dyDescent="0.15">
      <c r="D51" s="128"/>
    </row>
    <row r="52" spans="4:4" x14ac:dyDescent="0.15">
      <c r="D52" s="128"/>
    </row>
    <row r="53" spans="4:4" x14ac:dyDescent="0.15">
      <c r="D53" s="128"/>
    </row>
    <row r="54" spans="4:4" x14ac:dyDescent="0.15">
      <c r="D54" s="128"/>
    </row>
    <row r="55" spans="4:4" x14ac:dyDescent="0.15">
      <c r="D55" s="128"/>
    </row>
    <row r="56" spans="4:4" x14ac:dyDescent="0.15">
      <c r="D56" s="128"/>
    </row>
    <row r="57" spans="4:4" x14ac:dyDescent="0.15">
      <c r="D57" s="128"/>
    </row>
    <row r="58" spans="4:4" x14ac:dyDescent="0.15">
      <c r="D58" s="128"/>
    </row>
    <row r="59" spans="4:4" x14ac:dyDescent="0.15">
      <c r="D59" s="128"/>
    </row>
    <row r="60" spans="4:4" x14ac:dyDescent="0.15">
      <c r="D60" s="128"/>
    </row>
    <row r="61" spans="4:4" x14ac:dyDescent="0.15">
      <c r="D61" s="128"/>
    </row>
    <row r="62" spans="4:4" x14ac:dyDescent="0.15">
      <c r="D62" s="128"/>
    </row>
    <row r="63" spans="4:4" x14ac:dyDescent="0.15">
      <c r="D63" s="128"/>
    </row>
    <row r="64" spans="4:4" x14ac:dyDescent="0.15">
      <c r="D64" s="128"/>
    </row>
    <row r="65" spans="4:4" x14ac:dyDescent="0.15">
      <c r="D65" s="128"/>
    </row>
    <row r="66" spans="4:4" x14ac:dyDescent="0.15">
      <c r="D66" s="128"/>
    </row>
    <row r="67" spans="4:4" x14ac:dyDescent="0.15">
      <c r="D67" s="128"/>
    </row>
    <row r="68" spans="4:4" x14ac:dyDescent="0.15">
      <c r="D68" s="128"/>
    </row>
    <row r="69" spans="4:4" x14ac:dyDescent="0.15">
      <c r="D69" s="128"/>
    </row>
    <row r="70" spans="4:4" x14ac:dyDescent="0.15">
      <c r="D70" s="128"/>
    </row>
    <row r="71" spans="4:4" x14ac:dyDescent="0.15">
      <c r="D71" s="128"/>
    </row>
    <row r="72" spans="4:4" x14ac:dyDescent="0.15">
      <c r="D72" s="128"/>
    </row>
    <row r="73" spans="4:4" x14ac:dyDescent="0.15">
      <c r="D73" s="128"/>
    </row>
    <row r="74" spans="4:4" x14ac:dyDescent="0.15">
      <c r="D74" s="128"/>
    </row>
  </sheetData>
  <sheetProtection algorithmName="SHA-512" hashValue="IRfRaqAdKmPItaP9yZqZeRQBu6UBJcx9VffrqTla1IRb6uqRE15O256boKNkTN4yg2YZzxzmrUwHtnrVMT7IBQ==" saltValue="RunsQzifTgnLU4yYD6vIyQ==" spinCount="100000" sheet="1" objects="1" scenarios="1"/>
  <mergeCells count="1">
    <mergeCell ref="D1:D2"/>
  </mergeCells>
  <phoneticPr fontId="10"/>
  <conditionalFormatting sqref="C18:L18">
    <cfRule type="expression" priority="1">
      <formula>VLOOKUP($P$3:$P$5,$P$3:$Q$5,2,FALSE)</formula>
    </cfRule>
  </conditionalFormatting>
  <pageMargins left="0.25" right="0.25" top="0.75" bottom="0.75" header="0.3" footer="0.3"/>
  <pageSetup paperSize="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0" id="{BCD178B3-247F-4631-824F-D77C3F951E7D}">
            <xm:f>IF('１申請書'!$C$17:$L$21,$P$5)</xm:f>
            <x14:dxf/>
          </x14:cfRule>
          <xm:sqref>D45:L45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１申請書</vt:lpstr>
      <vt:lpstr>２成績計算表</vt:lpstr>
      <vt:lpstr>【記入例】申請書</vt:lpstr>
      <vt:lpstr>大学作業用</vt:lpstr>
      <vt:lpstr>リスト</vt:lpstr>
      <vt:lpstr>【記入例】申請書!Print_Area</vt:lpstr>
      <vt:lpstr>'１申請書'!Print_Area</vt:lpstr>
      <vt:lpstr>'２成績計算表'!Print_Area</vt:lpstr>
      <vt:lpstr>大学作業用!Print_Area</vt:lpstr>
      <vt:lpstr>英語学部</vt:lpstr>
      <vt:lpstr>学期</vt:lpstr>
      <vt:lpstr>学年</vt:lpstr>
      <vt:lpstr>学部・研究科</vt:lpstr>
      <vt:lpstr>月</vt:lpstr>
      <vt:lpstr>日</vt:lpstr>
      <vt:lpstr>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2018-10-31T00:49:12Z</dcterms:modified>
</cp:coreProperties>
</file>