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T】（公財）竹中育英会\2025年度\2_学内募集\"/>
    </mc:Choice>
  </mc:AlternateContent>
  <xr:revisionPtr revIDLastSave="0" documentId="13_ncr:1_{A94BD373-75D1-45BC-A238-BBFC64D9BD89}" xr6:coauthVersionLast="47" xr6:coauthVersionMax="47" xr10:uidLastSave="{00000000-0000-0000-0000-000000000000}"/>
  <bookViews>
    <workbookView xWindow="2772" yWindow="0" windowWidth="17316" windowHeight="12336" activeTab="1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N14" i="12"/>
  <c r="N19" i="12"/>
  <c r="M23" i="12"/>
  <c r="M14" i="12"/>
  <c r="M19" i="12"/>
  <c r="M22" i="12"/>
  <c r="L14" i="12"/>
  <c r="K14" i="12"/>
  <c r="O14" i="12"/>
  <c r="O19" i="12"/>
  <c r="K17" i="7"/>
  <c r="M11" i="7" s="1"/>
  <c r="O17" i="7"/>
  <c r="M17" i="7"/>
  <c r="M16" i="7"/>
  <c r="M15" i="7"/>
  <c r="M14" i="7"/>
  <c r="M19" i="7"/>
  <c r="M22" i="7"/>
  <c r="N14" i="7"/>
  <c r="N15" i="7"/>
  <c r="N16" i="7"/>
  <c r="N19" i="7"/>
  <c r="M23" i="7"/>
  <c r="N17" i="7"/>
  <c r="L15" i="7"/>
  <c r="L16" i="7"/>
  <c r="L17" i="7"/>
  <c r="L14" i="7"/>
  <c r="L19" i="7"/>
  <c r="H19" i="7"/>
  <c r="M21" i="7" s="1"/>
  <c r="K15" i="7"/>
  <c r="O15" i="7"/>
  <c r="K16" i="7"/>
  <c r="L11" i="7" s="1"/>
  <c r="O16" i="7"/>
  <c r="K14" i="7"/>
  <c r="K11" i="7" s="1"/>
  <c r="N11" i="7" s="1"/>
  <c r="O14" i="7"/>
  <c r="O19" i="7"/>
  <c r="I19" i="7"/>
  <c r="J19" i="7"/>
  <c r="L19" i="12"/>
  <c r="M21" i="12"/>
  <c r="O15" i="12"/>
  <c r="K19" i="12"/>
  <c r="M24" i="12"/>
  <c r="K19" i="7"/>
  <c r="J11" i="7" s="1"/>
  <c r="M24" i="7"/>
  <c r="O11" i="7" l="1"/>
</calcChain>
</file>

<file path=xl/sharedStrings.xml><?xml version="1.0" encoding="utf-8"?>
<sst xmlns="http://schemas.openxmlformats.org/spreadsheetml/2006/main" count="154" uniqueCount="69">
  <si>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</si>
  <si>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</si>
  <si>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</si>
  <si>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</si>
  <si>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</si>
  <si>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</si>
  <si>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</si>
  <si>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</si>
  <si>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</si>
  <si>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</si>
  <si>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</si>
  <si>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</si>
  <si>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</si>
  <si>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</si>
  <si>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</si>
  <si>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</si>
  <si>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</si>
  <si>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</si>
  <si>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</si>
  <si>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</si>
  <si>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</si>
  <si>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</si>
  <si>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</si>
  <si>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</si>
  <si>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</si>
  <si>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</si>
  <si>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</si>
  <si>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</si>
  <si>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</si>
  <si>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</si>
  <si>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</si>
  <si>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</si>
  <si>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</si>
  <si>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</si>
  <si>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</si>
  <si>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</si>
  <si>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</si>
  <si>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</si>
  <si>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</si>
  <si>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</si>
  <si>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</si>
  <si>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</si>
  <si>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</si>
  <si>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</si>
  <si>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</si>
  <si>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</si>
  <si>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</si>
  <si>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</si>
  <si>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</si>
  <si>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</si>
  <si>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</si>
  <si>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</si>
  <si>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</si>
  <si>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</si>
  <si>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</si>
  <si>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</si>
  <si>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</si>
  <si>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</si>
  <si>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</si>
  <si>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</si>
  <si>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</si>
  <si>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</si>
  <si>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</si>
  <si>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</si>
  <si>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</si>
  <si>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</si>
  <si>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※財団参考値 自動計算</t>
    <rPh sb="1" eb="3">
      <t>ザイダン</t>
    </rPh>
    <rPh sb="3" eb="5">
      <t>サンコウ</t>
    </rPh>
    <rPh sb="5" eb="6">
      <t>アタイ</t>
    </rPh>
    <rPh sb="7" eb="9">
      <t>ジドウ</t>
    </rPh>
    <rPh sb="9" eb="11">
      <t>ケイサン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</si>
  <si>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1" eb="2">
      <t>ベツ</t>
    </rPh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</si>
  <si>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【竹中育英会（2026年秋留学開始分）海外留学奨学生】申請用 
成績評価係数計算表</t>
    <rPh sb="1" eb="3">
      <t>タケナカ</t>
    </rPh>
    <rPh sb="3" eb="6">
      <t>イクエイカイ</t>
    </rPh>
    <rPh sb="11" eb="12">
      <t>ネン</t>
    </rPh>
    <rPh sb="12" eb="13">
      <t>アキ</t>
    </rPh>
    <rPh sb="13" eb="15">
      <t>リュウガク</t>
    </rPh>
    <rPh sb="15" eb="17">
      <t>カイシ</t>
    </rPh>
    <rPh sb="17" eb="18">
      <t>ブン</t>
    </rPh>
    <rPh sb="19" eb="21">
      <t>カイガイ</t>
    </rPh>
    <rPh sb="21" eb="23">
      <t>リュウガク</t>
    </rPh>
    <rPh sb="23" eb="26">
      <t>ショウガクセイ</t>
    </rPh>
    <rPh sb="27" eb="29">
      <t>シンセイ</t>
    </rPh>
    <rPh sb="29" eb="30">
      <t>ヨウ</t>
    </rPh>
    <rPh sb="32" eb="34">
      <t>セイセキ</t>
    </rPh>
    <rPh sb="34" eb="36">
      <t>ヒョウカ</t>
    </rPh>
    <rPh sb="36" eb="38">
      <t>ケイスウ</t>
    </rPh>
    <rPh sb="38" eb="40">
      <t>ケイサン</t>
    </rPh>
    <rPh sb="40" eb="4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</si>
</sst>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0" fillId="6" borderId="0" xfId="0" applyFill="1">
      <alignment vertical="center"/>
    </xf>
    <xf numFmtId="0" fontId="8" fillId="7" borderId="0" xfId="0" applyFont="1" applyFill="1">
      <alignment vertical="center"/>
    </xf>
    <xf numFmtId="0" fontId="3" fillId="7" borderId="1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6" borderId="11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284662E-1436-46AF-8A9A-A6A5BC7D8B7B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topLeftCell="A2" zoomScaleNormal="100" zoomScaleSheetLayoutView="100" workbookViewId="0">
      <selection activeCell="R10" sqref="R10"/>
    </sheetView>
  </sheetViews>
  <sheetFormatPr defaultRowHeight="13.2" x14ac:dyDescent="0.2"/>
  <cols>
    <col min="1" max="5" width="5.21875" customWidth="1"/>
    <col min="6" max="6" width="8.6640625" customWidth="1"/>
    <col min="7" max="7" width="10.44140625" customWidth="1"/>
    <col min="8" max="15" width="6.6640625" customWidth="1"/>
    <col min="16" max="16" width="5.109375" customWidth="1"/>
  </cols>
  <sheetData>
    <row r="1" spans="1:16" s="14" customFormat="1" ht="36.75" customHeight="1" x14ac:dyDescent="0.2">
      <c r="B1" s="29" t="s">
        <v>68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s="14" customFormat="1" ht="18.75" customHeight="1" x14ac:dyDescent="0.2"/>
    <row r="3" spans="1:16" s="14" customFormat="1" ht="24.75" customHeight="1" x14ac:dyDescent="0.2">
      <c r="B3" s="52" t="s">
        <v>40</v>
      </c>
      <c r="C3" s="53"/>
      <c r="D3" s="54"/>
      <c r="E3" s="42"/>
      <c r="F3" s="43"/>
      <c r="G3" s="43"/>
      <c r="H3" s="43"/>
      <c r="I3" s="43"/>
      <c r="J3" s="44"/>
      <c r="K3" s="50" t="s">
        <v>6</v>
      </c>
      <c r="L3" s="51"/>
      <c r="M3" s="42"/>
      <c r="N3" s="43"/>
      <c r="O3" s="44"/>
    </row>
    <row r="4" spans="1:16" s="14" customFormat="1" ht="24.75" customHeight="1" x14ac:dyDescent="0.2">
      <c r="B4" s="50" t="s">
        <v>0</v>
      </c>
      <c r="C4" s="55"/>
      <c r="D4" s="56"/>
      <c r="E4" s="42"/>
      <c r="F4" s="43"/>
      <c r="G4" s="43"/>
      <c r="H4" s="43"/>
      <c r="I4" s="43"/>
      <c r="J4" s="44"/>
      <c r="K4" s="50" t="s">
        <v>7</v>
      </c>
      <c r="L4" s="51"/>
      <c r="M4" s="42"/>
      <c r="N4" s="43"/>
      <c r="O4" s="44"/>
    </row>
    <row r="5" spans="1:16" s="14" customFormat="1" ht="14.25" customHeight="1" x14ac:dyDescent="0.2"/>
    <row r="6" spans="1:16" s="14" customFormat="1" ht="57.75" customHeight="1" x14ac:dyDescent="0.2">
      <c r="A6"/>
      <c r="B6" s="30" t="s">
        <v>63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/>
    </row>
    <row r="7" spans="1:16" s="14" customFormat="1" ht="20.25" customHeight="1" x14ac:dyDescent="0.2">
      <c r="B7" s="45" t="s">
        <v>41</v>
      </c>
      <c r="C7" s="45"/>
      <c r="D7" s="4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2">
      <c r="B8" s="41" t="s">
        <v>36</v>
      </c>
      <c r="C8" s="41"/>
      <c r="D8" s="41"/>
      <c r="E8" s="46" t="s">
        <v>39</v>
      </c>
      <c r="F8" s="47"/>
      <c r="G8" s="47"/>
      <c r="H8" s="48"/>
      <c r="I8" s="46" t="s">
        <v>36</v>
      </c>
      <c r="J8" s="47"/>
      <c r="K8" s="47"/>
      <c r="L8" s="47"/>
      <c r="M8" s="47"/>
      <c r="N8" s="47"/>
      <c r="O8" s="48"/>
    </row>
    <row r="9" spans="1:16" s="14" customFormat="1" ht="22.5" customHeight="1" x14ac:dyDescent="0.2">
      <c r="B9" s="41" t="s">
        <v>37</v>
      </c>
      <c r="C9" s="41"/>
      <c r="D9" s="41"/>
      <c r="E9" s="46" t="s">
        <v>55</v>
      </c>
      <c r="F9" s="47"/>
      <c r="G9" s="47"/>
      <c r="H9" s="48"/>
      <c r="I9" s="46" t="s">
        <v>40</v>
      </c>
      <c r="J9" s="47"/>
      <c r="K9" s="47"/>
      <c r="L9" s="47"/>
      <c r="M9" s="47"/>
      <c r="N9" s="47"/>
      <c r="O9" s="48"/>
    </row>
    <row r="10" spans="1:16" s="14" customFormat="1" ht="24" customHeight="1" thickBot="1" x14ac:dyDescent="0.25">
      <c r="B10" s="41" t="s">
        <v>38</v>
      </c>
      <c r="C10" s="41"/>
      <c r="D10" s="41"/>
      <c r="E10" s="46" t="s">
        <v>55</v>
      </c>
      <c r="F10" s="47"/>
      <c r="G10" s="47"/>
      <c r="H10" s="48"/>
      <c r="I10" s="46" t="s">
        <v>40</v>
      </c>
      <c r="J10" s="47"/>
      <c r="K10" s="47"/>
      <c r="L10" s="47"/>
      <c r="M10" s="47"/>
      <c r="N10" s="47"/>
      <c r="O10" s="49"/>
    </row>
    <row r="11" spans="1:16" s="14" customFormat="1" ht="19.5" customHeight="1" thickBot="1" x14ac:dyDescent="0.25">
      <c r="B11" s="15"/>
      <c r="C11" s="15"/>
      <c r="D11" s="15"/>
      <c r="E11" s="18"/>
      <c r="F11" s="18"/>
      <c r="G11" s="18"/>
      <c r="H11" s="18"/>
      <c r="I11" s="18"/>
      <c r="J11" s="18">
        <f>K19*3</f>
        <v>0</v>
      </c>
      <c r="K11" s="18">
        <f>(K14+K15)*3</f>
        <v>0</v>
      </c>
      <c r="L11" s="18">
        <f>K16*2</f>
        <v>0</v>
      </c>
      <c r="M11" s="18">
        <f>K17*1</f>
        <v>0</v>
      </c>
      <c r="N11" s="14">
        <f>K11+L11+M11</f>
        <v>0</v>
      </c>
      <c r="O11" s="20" t="e">
        <f>N11/J11*100</f>
        <v>#DIV/0!</v>
      </c>
    </row>
    <row r="12" spans="1:16" ht="55.5" customHeight="1" x14ac:dyDescent="0.2">
      <c r="B12" s="26" t="s">
        <v>1</v>
      </c>
      <c r="C12" s="26"/>
      <c r="D12" s="26"/>
      <c r="E12" s="26"/>
      <c r="F12" s="26"/>
      <c r="G12" s="27" t="s">
        <v>46</v>
      </c>
      <c r="H12" s="27" t="s">
        <v>62</v>
      </c>
      <c r="I12" s="28"/>
      <c r="J12" s="28"/>
      <c r="K12" s="28"/>
      <c r="L12" s="27" t="s">
        <v>9</v>
      </c>
      <c r="M12" s="28"/>
      <c r="N12" s="28"/>
      <c r="O12" s="33"/>
    </row>
    <row r="13" spans="1:16" ht="18" customHeight="1" x14ac:dyDescent="0.2">
      <c r="B13" s="26" t="s">
        <v>28</v>
      </c>
      <c r="C13" s="26"/>
      <c r="D13" s="26" t="s">
        <v>29</v>
      </c>
      <c r="E13" s="26"/>
      <c r="F13" s="12" t="s">
        <v>33</v>
      </c>
      <c r="G13" s="2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2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2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2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2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2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34" t="s">
        <v>30</v>
      </c>
      <c r="M18" s="35"/>
      <c r="N18" s="35"/>
      <c r="O18" s="36"/>
    </row>
    <row r="19" spans="2:16" ht="18.75" customHeight="1" x14ac:dyDescent="0.2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2">
      <c r="G20" s="2"/>
    </row>
    <row r="21" spans="2:16" ht="18" customHeight="1" x14ac:dyDescent="0.2">
      <c r="G21" s="2"/>
      <c r="H21" s="37" t="s">
        <v>64</v>
      </c>
      <c r="I21" s="38"/>
      <c r="J21" s="38"/>
      <c r="K21" s="38"/>
      <c r="L21" s="8" t="s">
        <v>36</v>
      </c>
      <c r="M21" s="40" t="e">
        <f>L19/H19</f>
        <v>#DIV/0!</v>
      </c>
      <c r="N21" s="40"/>
      <c r="O21" s="40"/>
    </row>
    <row r="22" spans="2:16" ht="18" customHeight="1" x14ac:dyDescent="0.2">
      <c r="G22" s="2"/>
      <c r="H22" s="38"/>
      <c r="I22" s="38"/>
      <c r="J22" s="38"/>
      <c r="K22" s="38"/>
      <c r="L22" s="8" t="s">
        <v>42</v>
      </c>
      <c r="M22" s="40" t="e">
        <f>M19/I19</f>
        <v>#DIV/0!</v>
      </c>
      <c r="N22" s="40"/>
      <c r="O22" s="40"/>
    </row>
    <row r="23" spans="2:16" ht="18" customHeight="1" thickBot="1" x14ac:dyDescent="0.25">
      <c r="G23" s="2"/>
      <c r="H23" s="38"/>
      <c r="I23" s="38"/>
      <c r="J23" s="38"/>
      <c r="K23" s="38"/>
      <c r="L23" s="9" t="s">
        <v>43</v>
      </c>
      <c r="M23" s="40" t="e">
        <f>N19/J19</f>
        <v>#DIV/0!</v>
      </c>
      <c r="N23" s="40"/>
      <c r="O23" s="40"/>
    </row>
    <row r="24" spans="2:16" ht="18.75" customHeight="1" thickBot="1" x14ac:dyDescent="0.25">
      <c r="H24" s="38"/>
      <c r="I24" s="38"/>
      <c r="J24" s="38"/>
      <c r="K24" s="39"/>
      <c r="L24" s="17" t="s">
        <v>44</v>
      </c>
      <c r="M24" s="57" t="e">
        <f>O19/K19</f>
        <v>#DIV/0!</v>
      </c>
      <c r="N24" s="57"/>
      <c r="O24" s="58"/>
      <c r="P24" s="10"/>
    </row>
    <row r="25" spans="2:16" ht="29.25" customHeight="1" x14ac:dyDescent="0.2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2">
      <c r="B26" s="32" t="s">
        <v>8</v>
      </c>
      <c r="C26" s="32"/>
      <c r="D26" s="32"/>
      <c r="E26" s="32"/>
      <c r="F26" s="32"/>
      <c r="G26" s="32"/>
    </row>
    <row r="27" spans="2:16" ht="18" customHeight="1" x14ac:dyDescent="0.2">
      <c r="B27" s="30" t="s">
        <v>57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2:16" ht="18" customHeight="1" x14ac:dyDescent="0.2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2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2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2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2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2">
      <c r="B33" s="31" t="s">
        <v>59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 ht="12.75" customHeight="1" x14ac:dyDescent="0.2"/>
    <row r="35" spans="2:15" ht="68.25" customHeight="1" x14ac:dyDescent="0.2">
      <c r="B35" s="24" t="s">
        <v>58</v>
      </c>
      <c r="C35" s="24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CA62" sheet="1" formatCells="0" insertRows="0"/>
  <mergeCells count="36">
    <mergeCell ref="I8:O8"/>
    <mergeCell ref="I9:O9"/>
    <mergeCell ref="M23:O23"/>
    <mergeCell ref="M24:O24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K3:L3"/>
    <mergeCell ref="B8:D8"/>
    <mergeCell ref="B3:D3"/>
    <mergeCell ref="B4:D4"/>
    <mergeCell ref="B9:D9"/>
    <mergeCell ref="E9:H9"/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4"/>
  <sheetViews>
    <sheetView tabSelected="1" view="pageBreakPreview" topLeftCell="A4" zoomScaleNormal="100" zoomScaleSheetLayoutView="100" workbookViewId="0">
      <selection activeCell="R10" sqref="R10"/>
    </sheetView>
  </sheetViews>
  <sheetFormatPr defaultRowHeight="13.2" x14ac:dyDescent="0.2"/>
  <cols>
    <col min="1" max="5" width="5.21875" customWidth="1"/>
    <col min="6" max="6" width="8.6640625" customWidth="1"/>
    <col min="7" max="7" width="10.44140625" customWidth="1"/>
    <col min="8" max="15" width="6.44140625" customWidth="1"/>
    <col min="16" max="16" width="5.109375" customWidth="1"/>
  </cols>
  <sheetData>
    <row r="1" spans="2:19" ht="35.25" customHeight="1" x14ac:dyDescent="0.2">
      <c r="B1" s="29" t="s">
        <v>68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9" ht="18.75" customHeight="1" x14ac:dyDescent="0.2"/>
    <row r="3" spans="2:19" ht="24.75" customHeight="1" x14ac:dyDescent="0.2">
      <c r="B3" s="71" t="s">
        <v>10</v>
      </c>
      <c r="C3" s="72"/>
      <c r="D3" s="73"/>
      <c r="E3" s="67" t="s">
        <v>49</v>
      </c>
      <c r="F3" s="68"/>
      <c r="G3" s="68"/>
      <c r="H3" s="68"/>
      <c r="I3" s="68"/>
      <c r="J3" s="69"/>
      <c r="K3" s="70" t="s">
        <v>6</v>
      </c>
      <c r="L3" s="36"/>
      <c r="M3" s="67" t="s">
        <v>52</v>
      </c>
      <c r="N3" s="68"/>
      <c r="O3" s="69"/>
    </row>
    <row r="4" spans="2:19" ht="24.75" customHeight="1" x14ac:dyDescent="0.2">
      <c r="B4" s="64" t="s">
        <v>0</v>
      </c>
      <c r="C4" s="65"/>
      <c r="D4" s="66"/>
      <c r="E4" s="67" t="s">
        <v>47</v>
      </c>
      <c r="F4" s="68"/>
      <c r="G4" s="68"/>
      <c r="H4" s="68"/>
      <c r="I4" s="68"/>
      <c r="J4" s="69"/>
      <c r="K4" s="70" t="s">
        <v>7</v>
      </c>
      <c r="L4" s="36"/>
      <c r="M4" s="67" t="s">
        <v>48</v>
      </c>
      <c r="N4" s="68"/>
      <c r="O4" s="69"/>
    </row>
    <row r="5" spans="2:19" ht="14.25" customHeight="1" x14ac:dyDescent="0.2"/>
    <row r="6" spans="2:19" ht="57.75" customHeight="1" x14ac:dyDescent="0.2">
      <c r="B6" s="30" t="s">
        <v>67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9" ht="20.25" customHeight="1" x14ac:dyDescent="0.2">
      <c r="B7" s="59" t="s">
        <v>41</v>
      </c>
      <c r="C7" s="59"/>
      <c r="D7" s="59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9" ht="22.5" customHeight="1" x14ac:dyDescent="0.2">
      <c r="B8" s="60" t="s">
        <v>36</v>
      </c>
      <c r="C8" s="60"/>
      <c r="D8" s="60"/>
      <c r="E8" s="61" t="s">
        <v>51</v>
      </c>
      <c r="F8" s="62"/>
      <c r="G8" s="62"/>
      <c r="H8" s="63"/>
      <c r="I8" s="61" t="s">
        <v>50</v>
      </c>
      <c r="J8" s="62"/>
      <c r="K8" s="62"/>
      <c r="L8" s="62"/>
      <c r="M8" s="62"/>
      <c r="N8" s="62"/>
      <c r="O8" s="63"/>
    </row>
    <row r="9" spans="2:19" ht="22.5" customHeight="1" x14ac:dyDescent="0.2">
      <c r="B9" s="60" t="s">
        <v>37</v>
      </c>
      <c r="C9" s="60"/>
      <c r="D9" s="60"/>
      <c r="E9" s="61" t="s">
        <v>54</v>
      </c>
      <c r="F9" s="62"/>
      <c r="G9" s="62"/>
      <c r="H9" s="63"/>
      <c r="I9" s="61" t="s">
        <v>49</v>
      </c>
      <c r="J9" s="62"/>
      <c r="K9" s="62"/>
      <c r="L9" s="62"/>
      <c r="M9" s="62"/>
      <c r="N9" s="62"/>
      <c r="O9" s="63"/>
    </row>
    <row r="10" spans="2:19" ht="24" customHeight="1" thickBot="1" x14ac:dyDescent="0.25">
      <c r="B10" s="60" t="s">
        <v>38</v>
      </c>
      <c r="C10" s="60"/>
      <c r="D10" s="60"/>
      <c r="E10" s="61" t="s">
        <v>53</v>
      </c>
      <c r="F10" s="62"/>
      <c r="G10" s="62"/>
      <c r="H10" s="63"/>
      <c r="I10" s="61" t="s">
        <v>49</v>
      </c>
      <c r="J10" s="62"/>
      <c r="K10" s="62"/>
      <c r="L10" s="62"/>
      <c r="M10" s="62"/>
      <c r="N10" s="62"/>
      <c r="O10" s="74"/>
      <c r="S10" s="22"/>
    </row>
    <row r="11" spans="2:19" ht="19.5" customHeight="1" thickBot="1" x14ac:dyDescent="0.25">
      <c r="B11" s="6"/>
      <c r="C11" s="6"/>
      <c r="D11" s="6"/>
      <c r="E11" s="7"/>
      <c r="F11" s="7"/>
      <c r="G11" s="7"/>
      <c r="H11" s="7"/>
      <c r="I11" s="7"/>
      <c r="J11" s="7"/>
      <c r="K11" s="7"/>
      <c r="L11" s="75" t="s">
        <v>66</v>
      </c>
      <c r="M11" s="75"/>
      <c r="N11" s="76"/>
      <c r="O11" s="23"/>
    </row>
    <row r="12" spans="2:19" ht="55.5" customHeight="1" x14ac:dyDescent="0.2">
      <c r="B12" s="26" t="s">
        <v>1</v>
      </c>
      <c r="C12" s="26"/>
      <c r="D12" s="26"/>
      <c r="E12" s="26"/>
      <c r="F12" s="26"/>
      <c r="G12" s="27" t="s">
        <v>46</v>
      </c>
      <c r="H12" s="27" t="s">
        <v>62</v>
      </c>
      <c r="I12" s="28"/>
      <c r="J12" s="28"/>
      <c r="K12" s="28"/>
      <c r="L12" s="27" t="s">
        <v>9</v>
      </c>
      <c r="M12" s="28"/>
      <c r="N12" s="28"/>
      <c r="O12" s="33"/>
      <c r="S12" s="21"/>
    </row>
    <row r="13" spans="2:19" ht="18" customHeight="1" x14ac:dyDescent="0.2">
      <c r="B13" s="26" t="s">
        <v>28</v>
      </c>
      <c r="C13" s="26"/>
      <c r="D13" s="26" t="s">
        <v>29</v>
      </c>
      <c r="E13" s="26"/>
      <c r="F13" s="12" t="s">
        <v>33</v>
      </c>
      <c r="G13" s="2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9" ht="18.75" customHeight="1" x14ac:dyDescent="0.2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9" ht="18.75" customHeight="1" x14ac:dyDescent="0.2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9" ht="18.75" customHeight="1" x14ac:dyDescent="0.2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2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2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34" t="s">
        <v>30</v>
      </c>
      <c r="M18" s="35"/>
      <c r="N18" s="35"/>
      <c r="O18" s="36"/>
    </row>
    <row r="19" spans="2:16" ht="18.75" customHeight="1" x14ac:dyDescent="0.2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2">
      <c r="G20" s="2"/>
    </row>
    <row r="21" spans="2:16" ht="18" customHeight="1" x14ac:dyDescent="0.2">
      <c r="G21" s="2"/>
      <c r="H21" s="37" t="s">
        <v>45</v>
      </c>
      <c r="I21" s="38"/>
      <c r="J21" s="38"/>
      <c r="K21" s="38"/>
      <c r="L21" s="8" t="s">
        <v>36</v>
      </c>
      <c r="M21" s="40">
        <f>L19/H19</f>
        <v>2.2666666666666666</v>
      </c>
      <c r="N21" s="40"/>
      <c r="O21" s="40"/>
    </row>
    <row r="22" spans="2:16" ht="18" customHeight="1" x14ac:dyDescent="0.2">
      <c r="G22" s="2"/>
      <c r="H22" s="38"/>
      <c r="I22" s="38"/>
      <c r="J22" s="38"/>
      <c r="K22" s="38"/>
      <c r="L22" s="8" t="s">
        <v>42</v>
      </c>
      <c r="M22" s="40">
        <f>M19/I19</f>
        <v>2.8235294117647061</v>
      </c>
      <c r="N22" s="40"/>
      <c r="O22" s="40"/>
    </row>
    <row r="23" spans="2:16" ht="18" customHeight="1" thickBot="1" x14ac:dyDescent="0.25">
      <c r="G23" s="2"/>
      <c r="H23" s="38"/>
      <c r="I23" s="38"/>
      <c r="J23" s="38"/>
      <c r="K23" s="38"/>
      <c r="L23" s="9" t="s">
        <v>43</v>
      </c>
      <c r="M23" s="40">
        <f>N19/J19</f>
        <v>2.8333333333333335</v>
      </c>
      <c r="N23" s="40"/>
      <c r="O23" s="40"/>
    </row>
    <row r="24" spans="2:16" ht="18.75" customHeight="1" thickBot="1" x14ac:dyDescent="0.25">
      <c r="H24" s="38"/>
      <c r="I24" s="38"/>
      <c r="J24" s="38"/>
      <c r="K24" s="39"/>
      <c r="L24" s="17" t="s">
        <v>44</v>
      </c>
      <c r="M24" s="57">
        <f>O19/K19</f>
        <v>2.3979591836734695</v>
      </c>
      <c r="N24" s="57"/>
      <c r="O24" s="58"/>
      <c r="P24" s="10"/>
    </row>
    <row r="25" spans="2:16" ht="29.25" customHeight="1" x14ac:dyDescent="0.2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2">
      <c r="B26" s="32" t="s">
        <v>8</v>
      </c>
      <c r="C26" s="32"/>
      <c r="D26" s="32"/>
      <c r="E26" s="32"/>
      <c r="F26" s="32"/>
      <c r="G26" s="32"/>
    </row>
    <row r="27" spans="2:16" ht="18" customHeight="1" x14ac:dyDescent="0.2">
      <c r="B27" s="30" t="s">
        <v>13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2:16" ht="18" customHeight="1" x14ac:dyDescent="0.2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2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2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2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2">
      <c r="B32" s="31" t="s">
        <v>17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2:15" ht="12.75" customHeight="1" x14ac:dyDescent="0.2"/>
    <row r="34" spans="2:15" ht="68.25" customHeight="1" x14ac:dyDescent="0.2">
      <c r="B34" s="24" t="s">
        <v>35</v>
      </c>
      <c r="C34" s="24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</sheetData>
  <sheetProtection formatCells="0"/>
  <mergeCells count="37">
    <mergeCell ref="B32:O32"/>
    <mergeCell ref="B34:O34"/>
    <mergeCell ref="L18:O18"/>
    <mergeCell ref="H21:K24"/>
    <mergeCell ref="M21:O21"/>
    <mergeCell ref="M22:O22"/>
    <mergeCell ref="M23:O23"/>
    <mergeCell ref="M24:O24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L11:N11"/>
    <mergeCell ref="B1:O1"/>
    <mergeCell ref="B3:D3"/>
    <mergeCell ref="E3:J3"/>
    <mergeCell ref="K3:L3"/>
    <mergeCell ref="M3:O3"/>
    <mergeCell ref="B7:D7"/>
    <mergeCell ref="B8:D8"/>
    <mergeCell ref="E8:H8"/>
    <mergeCell ref="B4:D4"/>
    <mergeCell ref="E4:J4"/>
    <mergeCell ref="I8:O8"/>
    <mergeCell ref="K4:L4"/>
    <mergeCell ref="M4:O4"/>
    <mergeCell ref="B6:O6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