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ms-office.webextensiontaskpanes+xml" PartName="/xl/webextensions/taskpanes.xml"/>
  <Override ContentType="application/vnd.ms-office.webextension+xml" PartName="/xl/webextensions/webextension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xl/webextensions/taskpanes.xml" Type="http://schemas.microsoft.com/office/2011/relationships/webextensiontaskpane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cvo.ots.adm.u-tokyo.ac.jp\本部\00本部事務\08総務部\04広報課\01広報企画チーム\15 概要\★R8(2026)\R8(2026)資料編\09_掲載用\"/>
    </mc:Choice>
  </mc:AlternateContent>
  <xr:revisionPtr revIDLastSave="0" documentId="13_ncr:1_{079EBE84-8FC6-4E6F-A9BB-09BAD3586A2D}" xr6:coauthVersionLast="47" xr6:coauthVersionMax="47" xr10:uidLastSave="{00000000-0000-0000-0000-000000000000}"/>
  <bookViews>
    <workbookView xWindow="-120" yWindow="-16320" windowWidth="29040" windowHeight="15720" tabRatio="682" activeTab="1" xr2:uid="{00000000-000D-0000-FFFF-FFFF00000000}"/>
  </bookViews>
  <sheets>
    <sheet name="1_1_1" sheetId="29" r:id="rId1"/>
    <sheet name="1_1_2" sheetId="30" r:id="rId2"/>
  </sheets>
  <definedNames>
    <definedName name="_xlnm.Print_Area" localSheetId="0">'1_1_1'!$A$1:$K$33</definedName>
    <definedName name="_xlnm.Print_Area" localSheetId="1">'1_1_2'!$A$2:$W$88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6" i="30" l="1"/>
  <c r="J49" i="30"/>
  <c r="K49" i="30"/>
  <c r="O46" i="30"/>
  <c r="T46" i="30"/>
  <c r="V46" i="30"/>
  <c r="T71" i="30"/>
  <c r="V71" i="30"/>
  <c r="T72" i="30"/>
  <c r="V72" i="30"/>
  <c r="T73" i="30"/>
  <c r="V73" i="30"/>
  <c r="O71" i="30"/>
  <c r="O72" i="30"/>
  <c r="O73" i="30"/>
  <c r="J86" i="30"/>
  <c r="K86" i="30"/>
  <c r="O55" i="30"/>
  <c r="O57" i="30"/>
  <c r="O59" i="30"/>
  <c r="O61" i="30"/>
  <c r="O63" i="30"/>
  <c r="O65" i="30"/>
  <c r="O67" i="30"/>
  <c r="O69" i="30"/>
  <c r="O75" i="30"/>
  <c r="O76" i="30"/>
  <c r="O79" i="30"/>
  <c r="O80" i="30"/>
  <c r="O83" i="30"/>
  <c r="O84" i="30"/>
  <c r="O85" i="30"/>
  <c r="O53" i="30"/>
  <c r="O51" i="30"/>
  <c r="N52" i="30"/>
  <c r="M52" i="30"/>
  <c r="L52" i="30"/>
  <c r="K52" i="30"/>
  <c r="J52" i="30"/>
  <c r="O50" i="30"/>
  <c r="O42" i="30"/>
  <c r="O43" i="30"/>
  <c r="O44" i="30"/>
  <c r="O38" i="30"/>
  <c r="J37" i="30"/>
  <c r="I37" i="30"/>
  <c r="N37" i="30"/>
  <c r="O36" i="30"/>
  <c r="M32" i="30"/>
  <c r="K32" i="30"/>
  <c r="J32" i="30"/>
  <c r="I32" i="30"/>
  <c r="O25" i="30"/>
  <c r="M29" i="30"/>
  <c r="O28" i="30"/>
  <c r="N29" i="30"/>
  <c r="O24" i="30"/>
  <c r="O7" i="30"/>
  <c r="N23" i="30"/>
  <c r="O8" i="30"/>
  <c r="O10" i="30"/>
  <c r="O11" i="30"/>
  <c r="O12" i="30"/>
  <c r="O14" i="30"/>
  <c r="O15" i="30"/>
  <c r="O16" i="30"/>
  <c r="O18" i="30"/>
  <c r="O19" i="30"/>
  <c r="O20" i="30"/>
  <c r="O13" i="30"/>
  <c r="O22" i="30"/>
  <c r="H22" i="30"/>
  <c r="T22" i="30"/>
  <c r="V22" i="30"/>
  <c r="E32" i="30"/>
  <c r="D32" i="30"/>
  <c r="D18" i="29"/>
  <c r="D19" i="29"/>
  <c r="D32" i="29" s="1"/>
  <c r="U86" i="30"/>
  <c r="S86" i="30"/>
  <c r="R86" i="30"/>
  <c r="Q86" i="30"/>
  <c r="P86" i="30"/>
  <c r="I86" i="30"/>
  <c r="G86" i="30"/>
  <c r="V85" i="30"/>
  <c r="T85" i="30"/>
  <c r="V84" i="30"/>
  <c r="T84" i="30"/>
  <c r="V83" i="30"/>
  <c r="T83" i="30"/>
  <c r="V82" i="30"/>
  <c r="T82" i="30"/>
  <c r="O82" i="30"/>
  <c r="V81" i="30"/>
  <c r="T81" i="30"/>
  <c r="O81" i="30"/>
  <c r="V80" i="30"/>
  <c r="T80" i="30"/>
  <c r="V79" i="30"/>
  <c r="T79" i="30"/>
  <c r="V78" i="30"/>
  <c r="T78" i="30"/>
  <c r="O78" i="30"/>
  <c r="V77" i="30"/>
  <c r="T77" i="30"/>
  <c r="O77" i="30"/>
  <c r="V76" i="30"/>
  <c r="T76" i="30"/>
  <c r="V75" i="30"/>
  <c r="T75" i="30"/>
  <c r="V74" i="30"/>
  <c r="T74" i="30"/>
  <c r="O74" i="30"/>
  <c r="V70" i="30"/>
  <c r="T70" i="30"/>
  <c r="O70" i="30"/>
  <c r="V69" i="30"/>
  <c r="T69" i="30"/>
  <c r="V68" i="30"/>
  <c r="T68" i="30"/>
  <c r="O68" i="30"/>
  <c r="V67" i="30"/>
  <c r="T67" i="30"/>
  <c r="V66" i="30"/>
  <c r="T66" i="30"/>
  <c r="O66" i="30"/>
  <c r="V65" i="30"/>
  <c r="T65" i="30"/>
  <c r="V64" i="30"/>
  <c r="T64" i="30"/>
  <c r="O64" i="30"/>
  <c r="V63" i="30"/>
  <c r="T63" i="30"/>
  <c r="V62" i="30"/>
  <c r="T62" i="30"/>
  <c r="O62" i="30"/>
  <c r="V61" i="30"/>
  <c r="T61" i="30"/>
  <c r="V60" i="30"/>
  <c r="T60" i="30"/>
  <c r="O60" i="30"/>
  <c r="V59" i="30"/>
  <c r="T59" i="30"/>
  <c r="V58" i="30"/>
  <c r="T58" i="30"/>
  <c r="O58" i="30"/>
  <c r="V57" i="30"/>
  <c r="T57" i="30"/>
  <c r="V56" i="30"/>
  <c r="T56" i="30"/>
  <c r="O56" i="30"/>
  <c r="V55" i="30"/>
  <c r="T55" i="30"/>
  <c r="V54" i="30"/>
  <c r="T54" i="30"/>
  <c r="O54" i="30"/>
  <c r="V53" i="30"/>
  <c r="T53" i="30"/>
  <c r="U52" i="30"/>
  <c r="S52" i="30"/>
  <c r="R52" i="30"/>
  <c r="Q52" i="30"/>
  <c r="P52" i="30"/>
  <c r="G52" i="30"/>
  <c r="V51" i="30"/>
  <c r="T51" i="30"/>
  <c r="V50" i="30"/>
  <c r="T50" i="30"/>
  <c r="U49" i="30"/>
  <c r="S49" i="30"/>
  <c r="R49" i="30"/>
  <c r="Q49" i="30"/>
  <c r="P49" i="30"/>
  <c r="G49" i="30"/>
  <c r="V48" i="30"/>
  <c r="T48" i="30"/>
  <c r="O48" i="30"/>
  <c r="V47" i="30"/>
  <c r="T47" i="30"/>
  <c r="O47" i="30"/>
  <c r="V45" i="30"/>
  <c r="T45" i="30"/>
  <c r="O45" i="30"/>
  <c r="V44" i="30"/>
  <c r="T44" i="30"/>
  <c r="V43" i="30"/>
  <c r="T43" i="30"/>
  <c r="V42" i="30"/>
  <c r="T42" i="30"/>
  <c r="V41" i="30"/>
  <c r="T41" i="30"/>
  <c r="O41" i="30"/>
  <c r="V40" i="30"/>
  <c r="T40" i="30"/>
  <c r="V39" i="30"/>
  <c r="T39" i="30"/>
  <c r="O39" i="30"/>
  <c r="V38" i="30"/>
  <c r="T38" i="30"/>
  <c r="U37" i="30"/>
  <c r="S37" i="30"/>
  <c r="R37" i="30"/>
  <c r="Q37" i="30"/>
  <c r="P37" i="30"/>
  <c r="K37" i="30"/>
  <c r="G37" i="30"/>
  <c r="V36" i="30"/>
  <c r="T36" i="30"/>
  <c r="V35" i="30"/>
  <c r="T35" i="30"/>
  <c r="V34" i="30"/>
  <c r="T34" i="30"/>
  <c r="O34" i="30"/>
  <c r="V33" i="30"/>
  <c r="T33" i="30"/>
  <c r="U32" i="30"/>
  <c r="S32" i="30"/>
  <c r="R32" i="30"/>
  <c r="Q32" i="30"/>
  <c r="P32" i="30"/>
  <c r="N32" i="30"/>
  <c r="L32" i="30"/>
  <c r="G32" i="30"/>
  <c r="V31" i="30"/>
  <c r="T31" i="30"/>
  <c r="O31" i="30"/>
  <c r="V30" i="30"/>
  <c r="T30" i="30"/>
  <c r="O30" i="30"/>
  <c r="U29" i="30"/>
  <c r="S29" i="30"/>
  <c r="R29" i="30"/>
  <c r="Q29" i="30"/>
  <c r="P29" i="30"/>
  <c r="G29" i="30"/>
  <c r="V28" i="30"/>
  <c r="T28" i="30"/>
  <c r="V27" i="30"/>
  <c r="T27" i="30"/>
  <c r="O27" i="30"/>
  <c r="V26" i="30"/>
  <c r="T26" i="30"/>
  <c r="V25" i="30"/>
  <c r="T25" i="30"/>
  <c r="V24" i="30"/>
  <c r="T24" i="30"/>
  <c r="U23" i="30"/>
  <c r="S23" i="30"/>
  <c r="R23" i="30"/>
  <c r="Q23" i="30"/>
  <c r="P23" i="30"/>
  <c r="G23" i="30"/>
  <c r="V21" i="30"/>
  <c r="T21" i="30"/>
  <c r="O21" i="30"/>
  <c r="V20" i="30"/>
  <c r="T20" i="30"/>
  <c r="V19" i="30"/>
  <c r="T19" i="30"/>
  <c r="V18" i="30"/>
  <c r="T18" i="30"/>
  <c r="V17" i="30"/>
  <c r="T17" i="30"/>
  <c r="O17" i="30"/>
  <c r="V16" i="30"/>
  <c r="T16" i="30"/>
  <c r="V15" i="30"/>
  <c r="T15" i="30"/>
  <c r="V14" i="30"/>
  <c r="T14" i="30"/>
  <c r="V13" i="30"/>
  <c r="T13" i="30"/>
  <c r="V12" i="30"/>
  <c r="T12" i="30"/>
  <c r="V11" i="30"/>
  <c r="T11" i="30"/>
  <c r="V10" i="30"/>
  <c r="T10" i="30"/>
  <c r="V9" i="30"/>
  <c r="T9" i="30"/>
  <c r="O9" i="30"/>
  <c r="V8" i="30"/>
  <c r="T8" i="30"/>
  <c r="V7" i="30"/>
  <c r="T7" i="30"/>
  <c r="V6" i="30"/>
  <c r="T6" i="30"/>
  <c r="J31" i="29"/>
  <c r="I31" i="29"/>
  <c r="K30" i="29"/>
  <c r="C32" i="29"/>
  <c r="B32" i="29"/>
  <c r="K29" i="29"/>
  <c r="D31" i="29"/>
  <c r="K28" i="29"/>
  <c r="D30" i="29"/>
  <c r="K27" i="29"/>
  <c r="D29" i="29"/>
  <c r="K26" i="29"/>
  <c r="D28" i="29"/>
  <c r="K25" i="29"/>
  <c r="D27" i="29"/>
  <c r="K24" i="29"/>
  <c r="D26" i="29"/>
  <c r="K23" i="29"/>
  <c r="D25" i="29"/>
  <c r="K22" i="29"/>
  <c r="D24" i="29"/>
  <c r="K21" i="29"/>
  <c r="D23" i="29"/>
  <c r="D22" i="29"/>
  <c r="D21" i="29"/>
  <c r="D20" i="29"/>
  <c r="D17" i="29"/>
  <c r="J16" i="29"/>
  <c r="I16" i="29"/>
  <c r="D16" i="29"/>
  <c r="K15" i="29"/>
  <c r="D15" i="29"/>
  <c r="K14" i="29"/>
  <c r="D14" i="29"/>
  <c r="K13" i="29"/>
  <c r="D13" i="29"/>
  <c r="K12" i="29"/>
  <c r="K11" i="29"/>
  <c r="K10" i="29"/>
  <c r="K9" i="29"/>
  <c r="B9" i="29"/>
  <c r="K8" i="29"/>
  <c r="K7" i="29"/>
  <c r="K6" i="29"/>
  <c r="K5" i="29"/>
  <c r="W46" i="30" l="1"/>
  <c r="I49" i="30"/>
  <c r="M86" i="30"/>
  <c r="N86" i="30"/>
  <c r="L86" i="30"/>
  <c r="I52" i="30"/>
  <c r="O52" i="30" s="1"/>
  <c r="M49" i="30"/>
  <c r="O40" i="30"/>
  <c r="N49" i="30"/>
  <c r="L49" i="30"/>
  <c r="L37" i="30"/>
  <c r="O37" i="30" s="1"/>
  <c r="M37" i="30"/>
  <c r="O35" i="30"/>
  <c r="O33" i="30"/>
  <c r="O26" i="30"/>
  <c r="O29" i="30" s="1"/>
  <c r="I29" i="30"/>
  <c r="J29" i="30"/>
  <c r="K29" i="30"/>
  <c r="L29" i="30"/>
  <c r="J23" i="30"/>
  <c r="K23" i="30"/>
  <c r="K87" i="30" s="1"/>
  <c r="L23" i="30"/>
  <c r="M23" i="30"/>
  <c r="I23" i="30"/>
  <c r="O6" i="30"/>
  <c r="O23" i="30" s="1"/>
  <c r="W22" i="30"/>
  <c r="H59" i="30"/>
  <c r="W59" i="30" s="1"/>
  <c r="H72" i="30"/>
  <c r="W72" i="30" s="1"/>
  <c r="H74" i="30"/>
  <c r="W74" i="30" s="1"/>
  <c r="H33" i="30"/>
  <c r="H77" i="30"/>
  <c r="W77" i="30" s="1"/>
  <c r="H69" i="30"/>
  <c r="W69" i="30" s="1"/>
  <c r="H57" i="30"/>
  <c r="W57" i="30" s="1"/>
  <c r="H54" i="30"/>
  <c r="W54" i="30" s="1"/>
  <c r="F52" i="30"/>
  <c r="H26" i="30"/>
  <c r="W26" i="30" s="1"/>
  <c r="H67" i="30"/>
  <c r="W67" i="30" s="1"/>
  <c r="H64" i="30"/>
  <c r="W64" i="30" s="1"/>
  <c r="H65" i="30"/>
  <c r="W65" i="30" s="1"/>
  <c r="H62" i="30"/>
  <c r="H42" i="30"/>
  <c r="W42" i="30" s="1"/>
  <c r="E52" i="30"/>
  <c r="H76" i="30"/>
  <c r="W76" i="30" s="1"/>
  <c r="H28" i="30"/>
  <c r="W28" i="30" s="1"/>
  <c r="H25" i="30"/>
  <c r="W25" i="30" s="1"/>
  <c r="H84" i="30"/>
  <c r="W84" i="30" s="1"/>
  <c r="H81" i="30"/>
  <c r="W81" i="30" s="1"/>
  <c r="H78" i="30"/>
  <c r="W78" i="30" s="1"/>
  <c r="D29" i="30"/>
  <c r="H53" i="30"/>
  <c r="W53" i="30" s="1"/>
  <c r="H51" i="30"/>
  <c r="W51" i="30" s="1"/>
  <c r="H43" i="30"/>
  <c r="W43" i="30" s="1"/>
  <c r="H45" i="30"/>
  <c r="W45" i="30" s="1"/>
  <c r="H40" i="30"/>
  <c r="H27" i="30"/>
  <c r="W27" i="30" s="1"/>
  <c r="H58" i="30"/>
  <c r="W58" i="30" s="1"/>
  <c r="H66" i="30"/>
  <c r="W66" i="30" s="1"/>
  <c r="H55" i="30"/>
  <c r="W55" i="30" s="1"/>
  <c r="H71" i="30"/>
  <c r="W71" i="30" s="1"/>
  <c r="H47" i="30"/>
  <c r="W47" i="30" s="1"/>
  <c r="H83" i="30"/>
  <c r="W83" i="30" s="1"/>
  <c r="H79" i="30"/>
  <c r="W79" i="30" s="1"/>
  <c r="H60" i="30"/>
  <c r="W60" i="30" s="1"/>
  <c r="H70" i="30"/>
  <c r="W70" i="30" s="1"/>
  <c r="H48" i="30"/>
  <c r="W48" i="30" s="1"/>
  <c r="H39" i="30"/>
  <c r="W39" i="30" s="1"/>
  <c r="H31" i="30"/>
  <c r="W31" i="30" s="1"/>
  <c r="F37" i="30"/>
  <c r="H82" i="30"/>
  <c r="W82" i="30" s="1"/>
  <c r="H44" i="30"/>
  <c r="W44" i="30" s="1"/>
  <c r="H56" i="30"/>
  <c r="W56" i="30" s="1"/>
  <c r="H41" i="30"/>
  <c r="W41" i="30" s="1"/>
  <c r="H36" i="30"/>
  <c r="W36" i="30" s="1"/>
  <c r="H68" i="30"/>
  <c r="W68" i="30" s="1"/>
  <c r="H63" i="30"/>
  <c r="H34" i="30"/>
  <c r="H73" i="30"/>
  <c r="W73" i="30" s="1"/>
  <c r="H12" i="30"/>
  <c r="W12" i="30" s="1"/>
  <c r="H80" i="30"/>
  <c r="W80" i="30" s="1"/>
  <c r="H75" i="30"/>
  <c r="W75" i="30" s="1"/>
  <c r="F32" i="30"/>
  <c r="H85" i="30"/>
  <c r="W85" i="30" s="1"/>
  <c r="C52" i="30"/>
  <c r="H61" i="30"/>
  <c r="W61" i="30" s="1"/>
  <c r="H35" i="30"/>
  <c r="D86" i="30"/>
  <c r="C86" i="30"/>
  <c r="C32" i="30"/>
  <c r="D37" i="30"/>
  <c r="E37" i="30"/>
  <c r="D52" i="30"/>
  <c r="C37" i="30"/>
  <c r="C49" i="30"/>
  <c r="H50" i="30"/>
  <c r="W50" i="30" s="1"/>
  <c r="H30" i="30"/>
  <c r="W30" i="30" s="1"/>
  <c r="E49" i="30"/>
  <c r="E86" i="30"/>
  <c r="F86" i="30"/>
  <c r="D49" i="30"/>
  <c r="F49" i="30"/>
  <c r="H38" i="30"/>
  <c r="E29" i="30"/>
  <c r="F29" i="30"/>
  <c r="H24" i="30"/>
  <c r="W24" i="30" s="1"/>
  <c r="H7" i="30"/>
  <c r="W7" i="30" s="1"/>
  <c r="H9" i="30"/>
  <c r="W9" i="30" s="1"/>
  <c r="H15" i="30"/>
  <c r="W15" i="30" s="1"/>
  <c r="H21" i="30"/>
  <c r="W21" i="30" s="1"/>
  <c r="H18" i="30"/>
  <c r="W18" i="30" s="1"/>
  <c r="H17" i="30"/>
  <c r="W17" i="30" s="1"/>
  <c r="H19" i="30"/>
  <c r="W19" i="30" s="1"/>
  <c r="H10" i="30"/>
  <c r="W10" i="30" s="1"/>
  <c r="H16" i="30"/>
  <c r="W16" i="30" s="1"/>
  <c r="R87" i="30"/>
  <c r="H13" i="30"/>
  <c r="W13" i="30" s="1"/>
  <c r="V32" i="30"/>
  <c r="H14" i="30"/>
  <c r="W14" i="30" s="1"/>
  <c r="H11" i="30"/>
  <c r="W11" i="30" s="1"/>
  <c r="H8" i="30"/>
  <c r="W8" i="30" s="1"/>
  <c r="H20" i="30"/>
  <c r="W20" i="30" s="1"/>
  <c r="C29" i="30"/>
  <c r="C23" i="30"/>
  <c r="E23" i="30"/>
  <c r="F23" i="30"/>
  <c r="D23" i="30"/>
  <c r="H6" i="30"/>
  <c r="S87" i="30"/>
  <c r="T49" i="30"/>
  <c r="T52" i="30"/>
  <c r="U87" i="30"/>
  <c r="V37" i="30"/>
  <c r="V49" i="30"/>
  <c r="G87" i="30"/>
  <c r="O32" i="30"/>
  <c r="V86" i="30"/>
  <c r="V29" i="30"/>
  <c r="T32" i="30"/>
  <c r="T86" i="30"/>
  <c r="W62" i="30"/>
  <c r="T23" i="30"/>
  <c r="T37" i="30"/>
  <c r="Q87" i="30"/>
  <c r="V52" i="30"/>
  <c r="K16" i="29"/>
  <c r="K31" i="29"/>
  <c r="T29" i="30"/>
  <c r="P87" i="30"/>
  <c r="V23" i="30"/>
  <c r="O86" i="30"/>
  <c r="N87" i="30" l="1"/>
  <c r="O49" i="30"/>
  <c r="O87" i="30" s="1"/>
  <c r="I87" i="30"/>
  <c r="J87" i="30"/>
  <c r="W40" i="30"/>
  <c r="M87" i="30"/>
  <c r="W33" i="30"/>
  <c r="L87" i="30"/>
  <c r="H52" i="30"/>
  <c r="H86" i="30"/>
  <c r="H37" i="30"/>
  <c r="H32" i="30"/>
  <c r="W63" i="30"/>
  <c r="W86" i="30" s="1"/>
  <c r="W35" i="30"/>
  <c r="H29" i="30"/>
  <c r="H49" i="30"/>
  <c r="E87" i="30"/>
  <c r="D87" i="30"/>
  <c r="F87" i="30"/>
  <c r="W38" i="30"/>
  <c r="W34" i="30"/>
  <c r="C87" i="30"/>
  <c r="H23" i="30"/>
  <c r="W6" i="30"/>
  <c r="W23" i="30" s="1"/>
  <c r="T87" i="30"/>
  <c r="W29" i="30"/>
  <c r="W52" i="30"/>
  <c r="W32" i="30"/>
  <c r="V87" i="30"/>
  <c r="W49" i="30" l="1"/>
  <c r="H87" i="30"/>
  <c r="W37" i="30"/>
  <c r="W87" i="30" l="1"/>
</calcChain>
</file>

<file path=xl/sharedStrings.xml><?xml version="1.0" encoding="utf-8"?>
<sst xmlns="http://schemas.openxmlformats.org/spreadsheetml/2006/main" count="194" uniqueCount="164">
  <si>
    <t>教職員数</t>
    <phoneticPr fontId="8"/>
  </si>
  <si>
    <t>役員等・教職員数</t>
    <phoneticPr fontId="8"/>
  </si>
  <si>
    <t>役員等</t>
  </si>
  <si>
    <t>教職員</t>
    <rPh sb="0" eb="3">
      <t>キョウショクイン</t>
    </rPh>
    <phoneticPr fontId="8"/>
  </si>
  <si>
    <t>男</t>
    <phoneticPr fontId="8"/>
  </si>
  <si>
    <t>女</t>
    <phoneticPr fontId="8"/>
  </si>
  <si>
    <t>計</t>
    <phoneticPr fontId="8"/>
  </si>
  <si>
    <t>総長</t>
    <phoneticPr fontId="8"/>
  </si>
  <si>
    <t>教授</t>
    <rPh sb="0" eb="2">
      <t>キョウジュ</t>
    </rPh>
    <phoneticPr fontId="2"/>
  </si>
  <si>
    <t>理事</t>
    <phoneticPr fontId="8"/>
  </si>
  <si>
    <t>（うち1名は非常勤）（うち6名は副学長兼務）</t>
    <rPh sb="14" eb="15">
      <t>メイ</t>
    </rPh>
    <rPh sb="16" eb="17">
      <t>フク</t>
    </rPh>
    <rPh sb="17" eb="19">
      <t>ガクチョウ</t>
    </rPh>
    <rPh sb="19" eb="21">
      <t>ケンム</t>
    </rPh>
    <phoneticPr fontId="2"/>
  </si>
  <si>
    <t>准教授</t>
    <rPh sb="0" eb="1">
      <t>ジュン</t>
    </rPh>
    <rPh sb="1" eb="3">
      <t>キョウジュ</t>
    </rPh>
    <phoneticPr fontId="2"/>
  </si>
  <si>
    <t>監事</t>
    <phoneticPr fontId="8"/>
  </si>
  <si>
    <t>（うち1名は非常勤）</t>
    <rPh sb="4" eb="5">
      <t>メイ</t>
    </rPh>
    <rPh sb="6" eb="9">
      <t>ヒジョウキン</t>
    </rPh>
    <phoneticPr fontId="2"/>
  </si>
  <si>
    <t>講師</t>
    <rPh sb="0" eb="2">
      <t>コウシ</t>
    </rPh>
    <phoneticPr fontId="2"/>
  </si>
  <si>
    <t>副理事</t>
    <phoneticPr fontId="8"/>
  </si>
  <si>
    <t/>
  </si>
  <si>
    <t>助教</t>
    <rPh sb="0" eb="1">
      <t>スケ</t>
    </rPh>
    <rPh sb="1" eb="2">
      <t>キョウ</t>
    </rPh>
    <phoneticPr fontId="2"/>
  </si>
  <si>
    <t>計</t>
  </si>
  <si>
    <t>助手</t>
    <rPh sb="0" eb="2">
      <t>ジョシュ</t>
    </rPh>
    <phoneticPr fontId="2"/>
  </si>
  <si>
    <t>教諭・養護教諭</t>
    <rPh sb="0" eb="2">
      <t>キョウユ</t>
    </rPh>
    <rPh sb="3" eb="5">
      <t>ヨウゴ</t>
    </rPh>
    <rPh sb="5" eb="7">
      <t>キョウユ</t>
    </rPh>
    <phoneticPr fontId="2"/>
  </si>
  <si>
    <t>高度学術専門職員</t>
  </si>
  <si>
    <t>特定有期雇用教職員</t>
  </si>
  <si>
    <t>女</t>
    <rPh sb="0" eb="1">
      <t>オンナ</t>
    </rPh>
    <phoneticPr fontId="8"/>
  </si>
  <si>
    <t>事務系職員</t>
    <rPh sb="0" eb="3">
      <t>ジムケイ</t>
    </rPh>
    <rPh sb="3" eb="5">
      <t>ショクイン</t>
    </rPh>
    <phoneticPr fontId="2"/>
  </si>
  <si>
    <t>卓越教授</t>
  </si>
  <si>
    <t>技術系職員</t>
    <rPh sb="0" eb="2">
      <t>ギジュツ</t>
    </rPh>
    <rPh sb="2" eb="3">
      <t>ケイ</t>
    </rPh>
    <rPh sb="3" eb="5">
      <t>ショクイン</t>
    </rPh>
    <phoneticPr fontId="2"/>
  </si>
  <si>
    <t>特任教授</t>
  </si>
  <si>
    <t>医療系職員</t>
    <rPh sb="0" eb="2">
      <t>イリョウ</t>
    </rPh>
    <rPh sb="2" eb="3">
      <t>ケイ</t>
    </rPh>
    <rPh sb="3" eb="5">
      <t>ショクイン</t>
    </rPh>
    <phoneticPr fontId="2"/>
  </si>
  <si>
    <t>特任准教授</t>
  </si>
  <si>
    <t>その他職員</t>
    <rPh sb="2" eb="3">
      <t>タ</t>
    </rPh>
    <rPh sb="3" eb="5">
      <t>ショクイン</t>
    </rPh>
    <phoneticPr fontId="2"/>
  </si>
  <si>
    <t>特任講師</t>
  </si>
  <si>
    <t>特任助教</t>
  </si>
  <si>
    <t>特任研究員</t>
  </si>
  <si>
    <t>学術専門職員</t>
  </si>
  <si>
    <t>特任専門員</t>
  </si>
  <si>
    <t>職域（時間）限定職員</t>
    <phoneticPr fontId="8"/>
  </si>
  <si>
    <t>特任専門職員</t>
  </si>
  <si>
    <t>高度主事員</t>
  </si>
  <si>
    <t>看護師（有期雇用）</t>
  </si>
  <si>
    <t>主事員</t>
    <phoneticPr fontId="8"/>
  </si>
  <si>
    <t>医療技術職員（有期雇用）</t>
  </si>
  <si>
    <t>主事員（時間限定）</t>
  </si>
  <si>
    <t>薬剤師（有期雇用）</t>
  </si>
  <si>
    <t>高度技術員</t>
  </si>
  <si>
    <t>臨床工学技士（有期雇用）</t>
  </si>
  <si>
    <t>技術員</t>
    <phoneticPr fontId="8"/>
  </si>
  <si>
    <t>栄養士（有期雇用）</t>
  </si>
  <si>
    <t>技術員（時間限定）</t>
  </si>
  <si>
    <t>診療放射線技師（有期雇用）</t>
  </si>
  <si>
    <t>上席高度学術員</t>
    <phoneticPr fontId="8"/>
  </si>
  <si>
    <t>臨床検査技師（有期雇用）</t>
  </si>
  <si>
    <t>高度学術員</t>
    <phoneticPr fontId="8"/>
  </si>
  <si>
    <t>理学療法士（有期雇用）</t>
  </si>
  <si>
    <t>学術員</t>
  </si>
  <si>
    <t>看護助手（有期雇用）</t>
  </si>
  <si>
    <t>学術員（時間限定）</t>
  </si>
  <si>
    <t>管理栄養士（有期雇用）</t>
  </si>
  <si>
    <t>（令和8年5月1日現在）</t>
    <phoneticPr fontId="8"/>
  </si>
  <si>
    <t>外国人教職員数（役員等・教職員数の内数）</t>
    <phoneticPr fontId="8"/>
  </si>
  <si>
    <t>職域（時間）限定職員</t>
  </si>
  <si>
    <t>外国人教師</t>
  </si>
  <si>
    <t>地域</t>
  </si>
  <si>
    <t>国籍・地域名</t>
  </si>
  <si>
    <t>教授</t>
  </si>
  <si>
    <t>准教授</t>
  </si>
  <si>
    <t>講師</t>
  </si>
  <si>
    <t>助教</t>
  </si>
  <si>
    <t>その他</t>
  </si>
  <si>
    <t>特任
教授</t>
    <phoneticPr fontId="8"/>
  </si>
  <si>
    <t>特任
准教授</t>
    <phoneticPr fontId="8"/>
  </si>
  <si>
    <t>特任
講師</t>
    <phoneticPr fontId="8"/>
  </si>
  <si>
    <t>特任
助教</t>
    <phoneticPr fontId="8"/>
  </si>
  <si>
    <t>特任
研究員</t>
    <phoneticPr fontId="8"/>
  </si>
  <si>
    <t>主事員</t>
  </si>
  <si>
    <t>技術員</t>
  </si>
  <si>
    <t>客員
教授</t>
    <phoneticPr fontId="8"/>
  </si>
  <si>
    <t>合計</t>
  </si>
  <si>
    <t>アジア</t>
  </si>
  <si>
    <t>インド</t>
  </si>
  <si>
    <t>インドネシア</t>
  </si>
  <si>
    <t>韓国</t>
  </si>
  <si>
    <t>シンガポール</t>
  </si>
  <si>
    <t>スリランカ</t>
  </si>
  <si>
    <t>タイ</t>
  </si>
  <si>
    <t>台湾</t>
  </si>
  <si>
    <t>タジキスタン共和国</t>
    <rPh sb="6" eb="9">
      <t>キョウワコク</t>
    </rPh>
    <phoneticPr fontId="2"/>
  </si>
  <si>
    <t>中国</t>
  </si>
  <si>
    <t>ネパール</t>
  </si>
  <si>
    <t>パキスタン</t>
  </si>
  <si>
    <t>バングラデシュ</t>
  </si>
  <si>
    <t>フィリピン</t>
  </si>
  <si>
    <t>ベトナム</t>
  </si>
  <si>
    <t>マレーシア</t>
  </si>
  <si>
    <t>ミャンマー</t>
  </si>
  <si>
    <t>モンゴル</t>
  </si>
  <si>
    <t>アフリカ</t>
  </si>
  <si>
    <t>エジプト</t>
  </si>
  <si>
    <t>ガーナ</t>
  </si>
  <si>
    <t>カーボベルデ</t>
  </si>
  <si>
    <t>コンゴ民主共和国</t>
    <rPh sb="3" eb="5">
      <t>ミンシュ</t>
    </rPh>
    <rPh sb="5" eb="8">
      <t>キョウワコク</t>
    </rPh>
    <phoneticPr fontId="4"/>
  </si>
  <si>
    <t>ナイジェリア</t>
  </si>
  <si>
    <t>オセアニア</t>
    <phoneticPr fontId="8"/>
  </si>
  <si>
    <t>オーストラリア</t>
  </si>
  <si>
    <t>ニュージーランド</t>
  </si>
  <si>
    <t>中近東</t>
  </si>
  <si>
    <t>イスラエル</t>
  </si>
  <si>
    <t>イラン</t>
  </si>
  <si>
    <t>トルコ</t>
  </si>
  <si>
    <t>パレスチナ</t>
  </si>
  <si>
    <t>中南米</t>
  </si>
  <si>
    <t>アルゼンチン</t>
  </si>
  <si>
    <t>エクアドル</t>
  </si>
  <si>
    <t>コロンビア</t>
  </si>
  <si>
    <t>チリ</t>
  </si>
  <si>
    <t>トリニダード・トバゴ</t>
  </si>
  <si>
    <t>ブラジル</t>
  </si>
  <si>
    <t>ベネズエラ</t>
  </si>
  <si>
    <t>ペルー</t>
  </si>
  <si>
    <t>ボリビア</t>
  </si>
  <si>
    <t>ホンジュラス</t>
  </si>
  <si>
    <t>メキシコ</t>
  </si>
  <si>
    <t>北米</t>
    <phoneticPr fontId="8"/>
  </si>
  <si>
    <t>アメリカ合衆国</t>
  </si>
  <si>
    <t>カナダ</t>
  </si>
  <si>
    <t>ヨーロッパ</t>
  </si>
  <si>
    <t>アイルランド</t>
  </si>
  <si>
    <t>アルバニア</t>
  </si>
  <si>
    <t>アルメニア</t>
  </si>
  <si>
    <t>イギリス</t>
  </si>
  <si>
    <t>イタリア</t>
  </si>
  <si>
    <t>ウクライナ</t>
  </si>
  <si>
    <t>ウズベキスタン</t>
  </si>
  <si>
    <t>エストニア</t>
  </si>
  <si>
    <t>オランダ</t>
  </si>
  <si>
    <t>ギリシャ　</t>
  </si>
  <si>
    <t>キルギス</t>
  </si>
  <si>
    <t>クロアチア</t>
  </si>
  <si>
    <t>ジョージア</t>
  </si>
  <si>
    <t>スイス</t>
  </si>
  <si>
    <t>スウェーデン</t>
  </si>
  <si>
    <t>スペイン</t>
  </si>
  <si>
    <t>スロバキア</t>
  </si>
  <si>
    <t>スロベニア</t>
  </si>
  <si>
    <t>ドイツ</t>
  </si>
  <si>
    <t>トルクメニスタン</t>
  </si>
  <si>
    <t>ノルウェー</t>
  </si>
  <si>
    <t>ハンガリー</t>
  </si>
  <si>
    <t>フィンランド</t>
  </si>
  <si>
    <t>フランス</t>
  </si>
  <si>
    <t>ブルガリア</t>
  </si>
  <si>
    <t>ベラルーシ</t>
  </si>
  <si>
    <t>ベルギー</t>
  </si>
  <si>
    <t>ポーランド</t>
  </si>
  <si>
    <t>ポルトガル</t>
  </si>
  <si>
    <t>モルドバ</t>
  </si>
  <si>
    <t>リトアニア</t>
  </si>
  <si>
    <t>ルーマニア</t>
  </si>
  <si>
    <t>ロシア</t>
  </si>
  <si>
    <t>合 計</t>
  </si>
  <si>
    <r>
      <t>主事員</t>
    </r>
    <r>
      <rPr>
        <sz val="5"/>
        <color theme="1"/>
        <rFont val="Noto Sans JP"/>
        <family val="3"/>
        <charset val="128"/>
      </rPr>
      <t>（時間限定）</t>
    </r>
    <phoneticPr fontId="8"/>
  </si>
  <si>
    <r>
      <t xml:space="preserve">技術員 </t>
    </r>
    <r>
      <rPr>
        <sz val="5"/>
        <color theme="1"/>
        <rFont val="Noto Sans JP"/>
        <family val="3"/>
        <charset val="128"/>
      </rPr>
      <t>（時間限定）</t>
    </r>
    <phoneticPr fontId="8"/>
  </si>
  <si>
    <t>過去の情報はこちら　→</t>
    <rPh sb="0" eb="2">
      <t>カコ</t>
    </rPh>
    <rPh sb="3" eb="5">
      <t>ジョウホウ</t>
    </rPh>
    <phoneticPr fontId="8"/>
  </si>
  <si>
    <t>https://www.u-tokyo.ac.jp/ja/about/overview/b02_03.html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</si>
</sst>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"/>
  </numFmts>
  <fonts count="18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0"/>
      <color theme="10"/>
      <name val="Noto Sans JP"/>
      <family val="3"/>
      <charset val="128"/>
    </font>
    <font>
      <sz val="9"/>
      <color theme="1"/>
      <name val="Noto Sans JP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color theme="3" tint="0.499984740745262"/>
      <name val="Noto Sans JP"/>
      <family val="3"/>
      <charset val="128"/>
    </font>
    <font>
      <b/>
      <sz val="12"/>
      <color theme="1"/>
      <name val="Noto Sans JP"/>
      <family val="3"/>
      <charset val="128"/>
    </font>
    <font>
      <sz val="9"/>
      <color rgb="FF0070C0"/>
      <name val="Noto Sans JP"/>
      <family val="3"/>
      <charset val="128"/>
    </font>
    <font>
      <sz val="12"/>
      <color rgb="FFFF0000"/>
      <name val="ＭＳ ゴシック"/>
      <family val="3"/>
      <charset val="128"/>
    </font>
    <font>
      <sz val="9"/>
      <name val="Noto Sans JP"/>
      <family val="3"/>
      <charset val="128"/>
    </font>
    <font>
      <sz val="5"/>
      <color theme="1"/>
      <name val="Noto Sans JP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u/>
      <sz val="11"/>
      <color rgb="FF467886"/>
      <name val="游ゴシック"/>
      <family val="2"/>
      <charset val="128"/>
    </font>
    <font>
      <u/>
      <sz val="9"/>
      <color rgb="FF467886"/>
      <name val="Noto Sans JP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AEDFB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medium">
        <color theme="3" tint="0.499984740745262"/>
      </bottom>
      <diagonal/>
    </border>
    <border>
      <left/>
      <right style="thin">
        <color theme="3" tint="0.499984740745262"/>
      </right>
      <top style="medium">
        <color theme="3" tint="0.499984740745262"/>
      </top>
      <bottom style="medium">
        <color theme="3" tint="0.499984740745262"/>
      </bottom>
      <diagonal/>
    </border>
    <border>
      <left style="thin">
        <color theme="3" tint="0.499984740745262"/>
      </left>
      <right style="dashed">
        <color theme="3" tint="0.499984740745262"/>
      </right>
      <top style="medium">
        <color theme="3" tint="0.499984740745262"/>
      </top>
      <bottom style="medium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 style="medium">
        <color theme="3" tint="0.499984740745262"/>
      </top>
      <bottom/>
      <diagonal/>
    </border>
    <border>
      <left/>
      <right style="thin">
        <color theme="3" tint="0.499984740745262"/>
      </right>
      <top/>
      <bottom/>
      <diagonal/>
    </border>
    <border>
      <left style="thin">
        <color theme="3" tint="0.499984740745262"/>
      </left>
      <right style="dashed">
        <color theme="3" tint="0.499984740745262"/>
      </right>
      <top/>
      <bottom/>
      <diagonal/>
    </border>
    <border>
      <left style="thin">
        <color theme="3" tint="0.499984740745262"/>
      </left>
      <right style="thin">
        <color theme="3" tint="0.499984740745262"/>
      </right>
      <top/>
      <bottom/>
      <diagonal/>
    </border>
    <border>
      <left style="thin">
        <color theme="3" tint="0.499984740745262"/>
      </left>
      <right style="thin">
        <color theme="3" tint="0.499984740745262"/>
      </right>
      <top/>
      <bottom style="medium">
        <color theme="3" tint="0.499984740745262"/>
      </bottom>
      <diagonal/>
    </border>
    <border>
      <left/>
      <right style="thin">
        <color theme="3" tint="0.499984740745262"/>
      </right>
      <top/>
      <bottom style="medium">
        <color theme="3" tint="0.499984740745262"/>
      </bottom>
      <diagonal/>
    </border>
    <border>
      <left style="thin">
        <color theme="3" tint="0.499984740745262"/>
      </left>
      <right style="dashed">
        <color theme="3" tint="0.499984740745262"/>
      </right>
      <top/>
      <bottom style="medium">
        <color theme="3" tint="0.499984740745262"/>
      </bottom>
      <diagonal/>
    </border>
    <border>
      <left style="thin">
        <color theme="3" tint="0.499984740745262"/>
      </left>
      <right style="dotted">
        <color theme="3" tint="0.499984740745262"/>
      </right>
      <top style="medium">
        <color theme="3" tint="0.499984740745262"/>
      </top>
      <bottom style="medium">
        <color theme="3" tint="0.499984740745262"/>
      </bottom>
      <diagonal/>
    </border>
    <border>
      <left/>
      <right style="dashed">
        <color theme="3" tint="0.499984740745262"/>
      </right>
      <top style="medium">
        <color theme="3" tint="0.499984740745262"/>
      </top>
      <bottom style="medium">
        <color theme="3" tint="0.499984740745262"/>
      </bottom>
      <diagonal/>
    </border>
    <border>
      <left style="thin">
        <color theme="3" tint="0.499984740745262"/>
      </left>
      <right/>
      <top style="medium">
        <color theme="3" tint="0.499984740745262"/>
      </top>
      <bottom style="medium">
        <color theme="3" tint="0.499984740745262"/>
      </bottom>
      <diagonal/>
    </border>
    <border>
      <left style="thin">
        <color theme="3" tint="0.499984740745262"/>
      </left>
      <right style="dotted">
        <color theme="3" tint="0.499984740745262"/>
      </right>
      <top/>
      <bottom style="medium">
        <color theme="3" tint="0.499984740745262"/>
      </bottom>
      <diagonal/>
    </border>
    <border>
      <left/>
      <right style="dashed">
        <color theme="3" tint="0.499984740745262"/>
      </right>
      <top/>
      <bottom style="medium">
        <color theme="3" tint="0.499984740745262"/>
      </bottom>
      <diagonal/>
    </border>
    <border>
      <left style="thin">
        <color theme="3" tint="0.499984740745262"/>
      </left>
      <right/>
      <top/>
      <bottom style="medium">
        <color theme="3" tint="0.499984740745262"/>
      </bottom>
      <diagonal/>
    </border>
    <border>
      <left/>
      <right/>
      <top style="medium">
        <color theme="3" tint="0.499984740745262"/>
      </top>
      <bottom/>
      <diagonal/>
    </border>
    <border>
      <left/>
      <right style="medium">
        <color theme="3" tint="0.499984740745262"/>
      </right>
      <top/>
      <bottom style="medium">
        <color theme="3" tint="0.499984740745262"/>
      </bottom>
      <diagonal/>
    </border>
    <border>
      <left style="dashed">
        <color theme="3" tint="0.499984740745262"/>
      </left>
      <right style="dashed">
        <color theme="3" tint="0.499984740745262"/>
      </right>
      <top style="medium">
        <color theme="3" tint="0.499984740745262"/>
      </top>
      <bottom style="medium">
        <color theme="3" tint="0.499984740745262"/>
      </bottom>
      <diagonal/>
    </border>
    <border>
      <left/>
      <right style="medium">
        <color theme="3" tint="0.499984740745262"/>
      </right>
      <top/>
      <bottom/>
      <diagonal/>
    </border>
    <border>
      <left style="dashed">
        <color theme="3" tint="0.499984740745262"/>
      </left>
      <right style="dashed">
        <color theme="3" tint="0.499984740745262"/>
      </right>
      <top/>
      <bottom/>
      <diagonal/>
    </border>
    <border>
      <left/>
      <right style="dashed">
        <color theme="3" tint="0.499984740745262"/>
      </right>
      <top/>
      <bottom/>
      <diagonal/>
    </border>
    <border>
      <left/>
      <right style="medium">
        <color theme="3" tint="0.499984740745262"/>
      </right>
      <top/>
      <bottom style="thin">
        <color theme="3" tint="0.499984740745262"/>
      </bottom>
      <diagonal/>
    </border>
    <border>
      <left/>
      <right/>
      <top/>
      <bottom style="thin">
        <color theme="3" tint="0.499984740745262"/>
      </bottom>
      <diagonal/>
    </border>
    <border>
      <left style="dashed">
        <color theme="3" tint="0.499984740745262"/>
      </left>
      <right style="dashed">
        <color theme="3" tint="0.499984740745262"/>
      </right>
      <top/>
      <bottom style="thin">
        <color theme="3" tint="0.499984740745262"/>
      </bottom>
      <diagonal/>
    </border>
    <border>
      <left/>
      <right style="thin">
        <color theme="3" tint="0.499984740745262"/>
      </right>
      <top/>
      <bottom style="thin">
        <color theme="3" tint="0.499984740745262"/>
      </bottom>
      <diagonal/>
    </border>
    <border>
      <left style="dashed">
        <color theme="3" tint="0.499984740745262"/>
      </left>
      <right style="dashed">
        <color theme="3" tint="0.499984740745262"/>
      </right>
      <top/>
      <bottom style="medium">
        <color theme="3" tint="0.499984740745262"/>
      </bottom>
      <diagonal/>
    </border>
    <border>
      <left style="dashed">
        <color theme="3" tint="0.499984740745262"/>
      </left>
      <right style="thin">
        <color theme="3" tint="0.499984740745262"/>
      </right>
      <top/>
      <bottom style="medium">
        <color theme="3" tint="0.499984740745262"/>
      </bottom>
      <diagonal/>
    </border>
    <border>
      <left/>
      <right style="thin">
        <color theme="3" tint="0.499984740745262"/>
      </right>
      <top style="thin">
        <color theme="3" tint="0.499984740745262"/>
      </top>
      <bottom style="medium">
        <color theme="3" tint="0.499984740745262"/>
      </bottom>
      <diagonal/>
    </border>
    <border>
      <left style="dashed">
        <color theme="3" tint="0.499984740745262"/>
      </left>
      <right/>
      <top/>
      <bottom style="medium">
        <color theme="3" tint="0.499984740745262"/>
      </bottom>
      <diagonal/>
    </border>
    <border>
      <left/>
      <right style="medium">
        <color theme="3" tint="0.499984740745262"/>
      </right>
      <top style="thin">
        <color theme="3" tint="0.499984740745262"/>
      </top>
      <bottom style="medium">
        <color theme="3" tint="0.499984740745262"/>
      </bottom>
      <diagonal/>
    </border>
    <border>
      <left/>
      <right/>
      <top style="medium">
        <color theme="3" tint="0.499984740745262"/>
      </top>
      <bottom style="medium">
        <color theme="3" tint="0.499984740745262"/>
      </bottom>
      <diagonal/>
    </border>
    <border>
      <left style="dashed">
        <color theme="3" tint="0.499984740745262"/>
      </left>
      <right style="thin">
        <color theme="3" tint="0.499984740745262"/>
      </right>
      <top style="medium">
        <color theme="3" tint="0.499984740745262"/>
      </top>
      <bottom style="medium">
        <color theme="3" tint="0.499984740745262"/>
      </bottom>
      <diagonal/>
    </border>
    <border>
      <left style="medium">
        <color theme="3" tint="0.499984740745262"/>
      </left>
      <right/>
      <top style="medium">
        <color theme="3" tint="0.499984740745262"/>
      </top>
      <bottom style="medium">
        <color theme="3" tint="0.499984740745262"/>
      </bottom>
      <diagonal/>
    </border>
    <border>
      <left style="dashed">
        <color theme="3" tint="0.499984740745262"/>
      </left>
      <right style="thin">
        <color theme="3" tint="0.499984740745262"/>
      </right>
      <top style="medium">
        <color theme="3" tint="0.499984740745262"/>
      </top>
      <bottom/>
      <diagonal/>
    </border>
    <border>
      <left style="dashed">
        <color theme="3" tint="0.499984740745262"/>
      </left>
      <right style="thin">
        <color theme="3" tint="0.499984740745262"/>
      </right>
      <top/>
      <bottom/>
      <diagonal/>
    </border>
    <border>
      <left style="dashed">
        <color theme="3" tint="0.499984740745262"/>
      </left>
      <right style="thin">
        <color theme="3" tint="0.499984740745262"/>
      </right>
      <top/>
      <bottom style="thin">
        <color theme="3" tint="0.499984740745262"/>
      </bottom>
      <diagonal/>
    </border>
    <border>
      <left/>
      <right style="medium">
        <color theme="3" tint="0.499984740745262"/>
      </right>
      <top style="medium">
        <color theme="3" tint="0.499984740745262"/>
      </top>
      <bottom style="thin">
        <color theme="3" tint="0.499984740745262"/>
      </bottom>
      <diagonal/>
    </border>
    <border>
      <left/>
      <right/>
      <top style="medium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/>
      <top style="medium">
        <color theme="3" tint="0.499984740745262"/>
      </top>
      <bottom/>
      <diagonal/>
    </border>
    <border>
      <left style="thin">
        <color theme="3" tint="0.499984740745262"/>
      </left>
      <right/>
      <top/>
      <bottom/>
      <diagonal/>
    </border>
    <border>
      <left style="thin">
        <color theme="3" tint="0.499984740745262"/>
      </left>
      <right/>
      <top/>
      <bottom style="thin">
        <color theme="3" tint="0.499984740745262"/>
      </bottom>
      <diagonal/>
    </border>
    <border>
      <left style="thin">
        <color theme="3" tint="0.499984740745262"/>
      </left>
      <right/>
      <top style="medium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/>
      <top style="thin">
        <color theme="3" tint="0.499984740745262"/>
      </top>
      <bottom style="medium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/>
      <bottom style="thin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 style="medium">
        <color theme="3" tint="0.499984740745262"/>
      </top>
      <bottom style="medium">
        <color theme="3" tint="0.499984740745262"/>
      </bottom>
      <diagonal/>
    </border>
    <border>
      <left style="medium">
        <color theme="3" tint="0.499984740745262"/>
      </left>
      <right/>
      <top style="thin">
        <color theme="3" tint="0.499984740745262"/>
      </top>
      <bottom style="medium">
        <color theme="3" tint="0.499984740745262"/>
      </bottom>
      <diagonal/>
    </border>
  </borders>
  <cellStyleXfs count="6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136">
    <xf numFmtId="0" fontId="0" fillId="0" borderId="0" xfId="0">
      <alignment vertical="center"/>
    </xf>
    <xf numFmtId="0" fontId="6" fillId="0" borderId="0" xfId="3" applyFont="1">
      <alignment vertical="center"/>
    </xf>
    <xf numFmtId="0" fontId="7" fillId="0" borderId="0" xfId="4" applyFont="1">
      <alignment vertical="center"/>
    </xf>
    <xf numFmtId="0" fontId="7" fillId="0" borderId="0" xfId="4" applyFont="1" applyAlignment="1">
      <alignment horizontal="right" vertical="center"/>
    </xf>
    <xf numFmtId="0" fontId="5" fillId="0" borderId="0" xfId="3">
      <alignment vertical="center"/>
    </xf>
    <xf numFmtId="0" fontId="9" fillId="0" borderId="0" xfId="4" applyFont="1">
      <alignment vertical="center"/>
    </xf>
    <xf numFmtId="0" fontId="10" fillId="0" borderId="1" xfId="4" applyFont="1" applyBorder="1">
      <alignment vertical="center"/>
    </xf>
    <xf numFmtId="0" fontId="7" fillId="0" borderId="1" xfId="4" applyFont="1" applyBorder="1">
      <alignment vertical="center"/>
    </xf>
    <xf numFmtId="0" fontId="7" fillId="0" borderId="1" xfId="4" applyFont="1" applyBorder="1" applyAlignment="1">
      <alignment horizontal="centerContinuous" vertical="center"/>
    </xf>
    <xf numFmtId="0" fontId="7" fillId="0" borderId="2" xfId="4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5" xfId="4" applyFont="1" applyBorder="1">
      <alignment vertical="center"/>
    </xf>
    <xf numFmtId="0" fontId="7" fillId="0" borderId="8" xfId="4" applyFont="1" applyBorder="1" applyAlignment="1">
      <alignment horizontal="right" vertical="center"/>
    </xf>
    <xf numFmtId="0" fontId="7" fillId="0" borderId="1" xfId="4" applyFont="1" applyBorder="1" applyAlignment="1">
      <alignment horizontal="distributed" vertical="center"/>
    </xf>
    <xf numFmtId="3" fontId="7" fillId="0" borderId="11" xfId="4" applyNumberFormat="1" applyFont="1" applyBorder="1">
      <alignment vertical="center"/>
    </xf>
    <xf numFmtId="3" fontId="11" fillId="0" borderId="12" xfId="4" applyNumberFormat="1" applyFont="1" applyBorder="1">
      <alignment vertical="center"/>
    </xf>
    <xf numFmtId="3" fontId="7" fillId="0" borderId="13" xfId="4" applyNumberFormat="1" applyFont="1" applyBorder="1">
      <alignment vertical="center"/>
    </xf>
    <xf numFmtId="0" fontId="7" fillId="0" borderId="9" xfId="4" applyFont="1" applyBorder="1" applyAlignment="1">
      <alignment horizontal="center" vertical="center"/>
    </xf>
    <xf numFmtId="3" fontId="7" fillId="0" borderId="14" xfId="4" applyNumberFormat="1" applyFont="1" applyBorder="1">
      <alignment vertical="center"/>
    </xf>
    <xf numFmtId="3" fontId="11" fillId="0" borderId="15" xfId="4" applyNumberFormat="1" applyFont="1" applyBorder="1">
      <alignment vertical="center"/>
    </xf>
    <xf numFmtId="3" fontId="7" fillId="0" borderId="16" xfId="4" applyNumberFormat="1" applyFont="1" applyBorder="1">
      <alignment vertical="center"/>
    </xf>
    <xf numFmtId="0" fontId="7" fillId="0" borderId="9" xfId="4" applyFont="1" applyBorder="1">
      <alignment vertical="center"/>
    </xf>
    <xf numFmtId="0" fontId="7" fillId="0" borderId="11" xfId="4" applyFont="1" applyBorder="1">
      <alignment vertical="center"/>
    </xf>
    <xf numFmtId="0" fontId="11" fillId="0" borderId="12" xfId="4" applyFont="1" applyBorder="1">
      <alignment vertical="center"/>
    </xf>
    <xf numFmtId="0" fontId="7" fillId="0" borderId="13" xfId="4" applyFont="1" applyBorder="1">
      <alignment vertical="center"/>
    </xf>
    <xf numFmtId="176" fontId="7" fillId="0" borderId="20" xfId="4" applyNumberFormat="1" applyFont="1" applyBorder="1" applyProtection="1">
      <alignment vertical="center"/>
      <protection locked="0"/>
    </xf>
    <xf numFmtId="176" fontId="7" fillId="0" borderId="0" xfId="4" applyNumberFormat="1" applyFont="1" applyProtection="1">
      <alignment vertical="center"/>
      <protection locked="0"/>
    </xf>
    <xf numFmtId="176" fontId="7" fillId="0" borderId="23" xfId="4" applyNumberFormat="1" applyFont="1" applyBorder="1" applyProtection="1">
      <alignment vertical="center"/>
      <protection locked="0"/>
    </xf>
    <xf numFmtId="176" fontId="7" fillId="0" borderId="24" xfId="4" applyNumberFormat="1" applyFont="1" applyBorder="1" applyProtection="1">
      <alignment vertical="center"/>
      <protection locked="0"/>
    </xf>
    <xf numFmtId="176" fontId="7" fillId="0" borderId="1" xfId="4" applyNumberFormat="1" applyFont="1" applyBorder="1" applyProtection="1">
      <alignment vertical="center"/>
      <protection locked="0"/>
    </xf>
    <xf numFmtId="176" fontId="7" fillId="0" borderId="27" xfId="4" applyNumberFormat="1" applyFont="1" applyBorder="1" applyProtection="1">
      <alignment vertical="center"/>
      <protection locked="0"/>
    </xf>
    <xf numFmtId="176" fontId="7" fillId="0" borderId="9" xfId="4" applyNumberFormat="1" applyFont="1" applyBorder="1" applyProtection="1">
      <alignment vertical="center"/>
      <protection locked="0"/>
    </xf>
    <xf numFmtId="176" fontId="7" fillId="0" borderId="18" xfId="4" applyNumberFormat="1" applyFont="1" applyBorder="1" applyProtection="1">
      <alignment vertical="center"/>
      <protection locked="0"/>
    </xf>
    <xf numFmtId="176" fontId="7" fillId="0" borderId="28" xfId="4" applyNumberFormat="1" applyFont="1" applyBorder="1" applyProtection="1">
      <alignment vertical="center"/>
      <protection locked="0"/>
    </xf>
    <xf numFmtId="176" fontId="7" fillId="0" borderId="29" xfId="4" applyNumberFormat="1" applyFont="1" applyBorder="1" applyProtection="1">
      <alignment vertical="center"/>
      <protection locked="0"/>
    </xf>
    <xf numFmtId="176" fontId="7" fillId="2" borderId="20" xfId="4" applyNumberFormat="1" applyFont="1" applyFill="1" applyBorder="1" applyProtection="1">
      <alignment vertical="center"/>
      <protection locked="0"/>
    </xf>
    <xf numFmtId="176" fontId="7" fillId="2" borderId="0" xfId="4" applyNumberFormat="1" applyFont="1" applyFill="1" applyProtection="1">
      <alignment vertical="center"/>
      <protection locked="0"/>
    </xf>
    <xf numFmtId="176" fontId="7" fillId="2" borderId="23" xfId="4" applyNumberFormat="1" applyFont="1" applyFill="1" applyBorder="1" applyProtection="1">
      <alignment vertical="center"/>
      <protection locked="0"/>
    </xf>
    <xf numFmtId="176" fontId="7" fillId="0" borderId="30" xfId="4" applyNumberFormat="1" applyFont="1" applyBorder="1" applyProtection="1">
      <alignment vertical="center"/>
      <protection locked="0"/>
    </xf>
    <xf numFmtId="176" fontId="7" fillId="0" borderId="1" xfId="4" applyNumberFormat="1" applyFont="1" applyBorder="1">
      <alignment vertical="center"/>
    </xf>
    <xf numFmtId="176" fontId="7" fillId="0" borderId="27" xfId="4" applyNumberFormat="1" applyFont="1" applyBorder="1">
      <alignment vertical="center"/>
    </xf>
    <xf numFmtId="176" fontId="7" fillId="0" borderId="28" xfId="4" applyNumberFormat="1" applyFont="1" applyBorder="1">
      <alignment vertical="center"/>
    </xf>
    <xf numFmtId="176" fontId="7" fillId="0" borderId="31" xfId="4" applyNumberFormat="1" applyFont="1" applyBorder="1">
      <alignment vertical="center"/>
    </xf>
    <xf numFmtId="176" fontId="7" fillId="0" borderId="32" xfId="4" applyNumberFormat="1" applyFont="1" applyBorder="1">
      <alignment vertical="center"/>
    </xf>
    <xf numFmtId="176" fontId="7" fillId="0" borderId="19" xfId="4" applyNumberFormat="1" applyFont="1" applyBorder="1">
      <alignment vertical="center"/>
    </xf>
    <xf numFmtId="176" fontId="7" fillId="0" borderId="33" xfId="4" applyNumberFormat="1" applyFont="1" applyBorder="1">
      <alignment vertical="center"/>
    </xf>
    <xf numFmtId="176" fontId="7" fillId="0" borderId="12" xfId="4" applyNumberFormat="1" applyFont="1" applyBorder="1">
      <alignment vertical="center"/>
    </xf>
    <xf numFmtId="176" fontId="7" fillId="0" borderId="34" xfId="4" applyNumberFormat="1" applyFont="1" applyBorder="1">
      <alignment vertical="center"/>
    </xf>
    <xf numFmtId="176" fontId="7" fillId="0" borderId="30" xfId="4" applyNumberFormat="1" applyFont="1" applyBorder="1">
      <alignment vertical="center"/>
    </xf>
    <xf numFmtId="176" fontId="5" fillId="0" borderId="0" xfId="3" applyNumberFormat="1">
      <alignment vertical="center"/>
    </xf>
    <xf numFmtId="176" fontId="7" fillId="0" borderId="0" xfId="4" applyNumberFormat="1" applyFont="1">
      <alignment vertical="center"/>
    </xf>
    <xf numFmtId="176" fontId="9" fillId="0" borderId="0" xfId="4" applyNumberFormat="1" applyFont="1">
      <alignment vertical="center"/>
    </xf>
    <xf numFmtId="176" fontId="12" fillId="0" borderId="0" xfId="2" applyNumberFormat="1" applyFont="1" applyAlignment="1">
      <alignment horizontal="left" vertical="center"/>
    </xf>
    <xf numFmtId="176" fontId="10" fillId="0" borderId="1" xfId="4" applyNumberFormat="1" applyFont="1" applyBorder="1">
      <alignment vertical="center"/>
    </xf>
    <xf numFmtId="176" fontId="7" fillId="0" borderId="17" xfId="4" applyNumberFormat="1" applyFont="1" applyBorder="1">
      <alignment vertical="center"/>
    </xf>
    <xf numFmtId="176" fontId="7" fillId="0" borderId="1" xfId="4" applyNumberFormat="1" applyFont="1" applyBorder="1" applyAlignment="1">
      <alignment horizontal="center" vertical="center" wrapText="1"/>
    </xf>
    <xf numFmtId="176" fontId="7" fillId="0" borderId="9" xfId="4" applyNumberFormat="1" applyFont="1" applyBorder="1" applyAlignment="1">
      <alignment horizontal="center" vertical="center" wrapText="1"/>
    </xf>
    <xf numFmtId="176" fontId="7" fillId="0" borderId="18" xfId="4" applyNumberFormat="1" applyFont="1" applyBorder="1" applyAlignment="1">
      <alignment horizontal="center" vertical="center" wrapText="1"/>
    </xf>
    <xf numFmtId="176" fontId="7" fillId="0" borderId="1" xfId="4" applyNumberFormat="1" applyFont="1" applyBorder="1" applyAlignment="1">
      <alignment horizontal="center" vertical="top" wrapText="1"/>
    </xf>
    <xf numFmtId="176" fontId="7" fillId="0" borderId="21" xfId="4" applyNumberFormat="1" applyFont="1" applyBorder="1" applyProtection="1">
      <alignment vertical="center"/>
      <protection locked="0"/>
    </xf>
    <xf numFmtId="176" fontId="7" fillId="0" borderId="35" xfId="4" applyNumberFormat="1" applyFont="1" applyBorder="1" applyProtection="1">
      <alignment vertical="center"/>
      <protection locked="0"/>
    </xf>
    <xf numFmtId="176" fontId="7" fillId="0" borderId="5" xfId="4" applyNumberFormat="1" applyFont="1" applyBorder="1" applyProtection="1">
      <alignment vertical="center"/>
      <protection locked="0"/>
    </xf>
    <xf numFmtId="176" fontId="7" fillId="0" borderId="36" xfId="4" applyNumberFormat="1" applyFont="1" applyBorder="1" applyProtection="1">
      <alignment vertical="center"/>
      <protection locked="0"/>
    </xf>
    <xf numFmtId="176" fontId="13" fillId="0" borderId="36" xfId="4" applyNumberFormat="1" applyFont="1" applyBorder="1" applyProtection="1">
      <alignment vertical="center"/>
      <protection locked="0"/>
    </xf>
    <xf numFmtId="176" fontId="7" fillId="0" borderId="22" xfId="4" applyNumberFormat="1" applyFont="1" applyBorder="1" applyProtection="1">
      <alignment vertical="center"/>
      <protection locked="0"/>
    </xf>
    <xf numFmtId="176" fontId="13" fillId="0" borderId="21" xfId="4" applyNumberFormat="1" applyFont="1" applyBorder="1" applyProtection="1">
      <alignment vertical="center"/>
      <protection locked="0"/>
    </xf>
    <xf numFmtId="176" fontId="7" fillId="0" borderId="25" xfId="4" applyNumberFormat="1" applyFont="1" applyBorder="1" applyProtection="1">
      <alignment vertical="center"/>
      <protection locked="0"/>
    </xf>
    <xf numFmtId="176" fontId="7" fillId="0" borderId="37" xfId="4" applyNumberFormat="1" applyFont="1" applyBorder="1" applyProtection="1">
      <alignment vertical="center"/>
      <protection locked="0"/>
    </xf>
    <xf numFmtId="176" fontId="7" fillId="0" borderId="26" xfId="4" applyNumberFormat="1" applyFont="1" applyBorder="1" applyProtection="1">
      <alignment vertical="center"/>
      <protection locked="0"/>
    </xf>
    <xf numFmtId="176" fontId="7" fillId="2" borderId="21" xfId="4" applyNumberFormat="1" applyFont="1" applyFill="1" applyBorder="1" applyProtection="1">
      <alignment vertical="center"/>
      <protection locked="0"/>
    </xf>
    <xf numFmtId="176" fontId="7" fillId="2" borderId="36" xfId="4" applyNumberFormat="1" applyFont="1" applyFill="1" applyBorder="1" applyProtection="1">
      <alignment vertical="center"/>
      <protection locked="0"/>
    </xf>
    <xf numFmtId="176" fontId="7" fillId="2" borderId="0" xfId="4" applyNumberFormat="1" applyFont="1" applyFill="1">
      <alignment vertical="center"/>
    </xf>
    <xf numFmtId="176" fontId="7" fillId="2" borderId="25" xfId="4" applyNumberFormat="1" applyFont="1" applyFill="1" applyBorder="1" applyProtection="1">
      <alignment vertical="center"/>
      <protection locked="0"/>
    </xf>
    <xf numFmtId="176" fontId="7" fillId="2" borderId="37" xfId="4" applyNumberFormat="1" applyFont="1" applyFill="1" applyBorder="1" applyProtection="1">
      <alignment vertical="center"/>
      <protection locked="0"/>
    </xf>
    <xf numFmtId="176" fontId="7" fillId="0" borderId="32" xfId="4" applyNumberFormat="1" applyFont="1" applyBorder="1" applyAlignment="1">
      <alignment horizontal="centerContinuous" vertical="center"/>
    </xf>
    <xf numFmtId="176" fontId="7" fillId="0" borderId="0" xfId="4" applyNumberFormat="1" applyFont="1" applyAlignment="1">
      <alignment horizontal="right" vertical="center"/>
    </xf>
    <xf numFmtId="176" fontId="7" fillId="0" borderId="6" xfId="4" applyNumberFormat="1" applyFont="1" applyBorder="1">
      <alignment vertical="center"/>
    </xf>
    <xf numFmtId="176" fontId="11" fillId="0" borderId="5" xfId="4" applyNumberFormat="1" applyFont="1" applyBorder="1">
      <alignment vertical="center"/>
    </xf>
    <xf numFmtId="176" fontId="7" fillId="0" borderId="10" xfId="4" applyNumberFormat="1" applyFont="1" applyBorder="1">
      <alignment vertical="center"/>
    </xf>
    <xf numFmtId="176" fontId="11" fillId="0" borderId="9" xfId="4" applyNumberFormat="1" applyFont="1" applyBorder="1">
      <alignment vertical="center"/>
    </xf>
    <xf numFmtId="176" fontId="7" fillId="0" borderId="5" xfId="4" applyNumberFormat="1" applyFont="1" applyBorder="1">
      <alignment vertical="center"/>
    </xf>
    <xf numFmtId="176" fontId="7" fillId="0" borderId="7" xfId="4" applyNumberFormat="1" applyFont="1" applyBorder="1" applyAlignment="1">
      <alignment horizontal="right" vertical="center"/>
    </xf>
    <xf numFmtId="176" fontId="7" fillId="0" borderId="8" xfId="4" applyNumberFormat="1" applyFont="1" applyBorder="1" applyAlignment="1">
      <alignment horizontal="right" vertical="center"/>
    </xf>
    <xf numFmtId="176" fontId="7" fillId="0" borderId="27" xfId="4" applyNumberFormat="1" applyFont="1" applyBorder="1" applyAlignment="1">
      <alignment horizontal="center" vertical="center" wrapText="1"/>
    </xf>
    <xf numFmtId="176" fontId="7" fillId="0" borderId="39" xfId="4" applyNumberFormat="1" applyFont="1" applyBorder="1" applyAlignment="1">
      <alignment horizontal="centerContinuous" vertical="center"/>
    </xf>
    <xf numFmtId="176" fontId="7" fillId="0" borderId="38" xfId="4" applyNumberFormat="1" applyFont="1" applyBorder="1" applyAlignment="1">
      <alignment horizontal="centerContinuous" vertical="center"/>
    </xf>
    <xf numFmtId="0" fontId="7" fillId="3" borderId="0" xfId="4" applyFont="1" applyFill="1" applyAlignment="1">
      <alignment horizontal="center" vertical="center"/>
    </xf>
    <xf numFmtId="176" fontId="7" fillId="3" borderId="4" xfId="4" applyNumberFormat="1" applyFont="1" applyFill="1" applyBorder="1" applyAlignment="1">
      <alignment horizontal="right" vertical="center"/>
    </xf>
    <xf numFmtId="0" fontId="7" fillId="3" borderId="0" xfId="4" applyFont="1" applyFill="1">
      <alignment vertical="center"/>
    </xf>
    <xf numFmtId="176" fontId="7" fillId="3" borderId="7" xfId="4" applyNumberFormat="1" applyFont="1" applyFill="1" applyBorder="1" applyAlignment="1">
      <alignment horizontal="right" vertical="center"/>
    </xf>
    <xf numFmtId="176" fontId="7" fillId="3" borderId="5" xfId="4" applyNumberFormat="1" applyFont="1" applyFill="1" applyBorder="1">
      <alignment vertical="center"/>
    </xf>
    <xf numFmtId="176" fontId="7" fillId="3" borderId="6" xfId="4" applyNumberFormat="1" applyFont="1" applyFill="1" applyBorder="1">
      <alignment vertical="center"/>
    </xf>
    <xf numFmtId="176" fontId="11" fillId="3" borderId="5" xfId="4" applyNumberFormat="1" applyFont="1" applyFill="1" applyBorder="1">
      <alignment vertical="center"/>
    </xf>
    <xf numFmtId="176" fontId="7" fillId="3" borderId="0" xfId="4" applyNumberFormat="1" applyFont="1" applyFill="1">
      <alignment vertical="center"/>
    </xf>
    <xf numFmtId="176" fontId="7" fillId="3" borderId="9" xfId="4" applyNumberFormat="1" applyFont="1" applyFill="1" applyBorder="1">
      <alignment vertical="center"/>
    </xf>
    <xf numFmtId="176" fontId="7" fillId="3" borderId="10" xfId="4" applyNumberFormat="1" applyFont="1" applyFill="1" applyBorder="1">
      <alignment vertical="center"/>
    </xf>
    <xf numFmtId="176" fontId="11" fillId="3" borderId="9" xfId="4" applyNumberFormat="1" applyFont="1" applyFill="1" applyBorder="1">
      <alignment vertical="center"/>
    </xf>
    <xf numFmtId="176" fontId="7" fillId="3" borderId="1" xfId="4" applyNumberFormat="1" applyFont="1" applyFill="1" applyBorder="1">
      <alignment vertical="center"/>
    </xf>
    <xf numFmtId="0" fontId="7" fillId="3" borderId="5" xfId="4" applyFont="1" applyFill="1" applyBorder="1">
      <alignment vertical="center"/>
    </xf>
    <xf numFmtId="0" fontId="7" fillId="3" borderId="9" xfId="4" applyFont="1" applyFill="1" applyBorder="1">
      <alignment vertical="center"/>
    </xf>
    <xf numFmtId="176" fontId="7" fillId="0" borderId="40" xfId="4" applyNumberFormat="1" applyFont="1" applyBorder="1">
      <alignment vertical="center"/>
    </xf>
    <xf numFmtId="176" fontId="7" fillId="0" borderId="16" xfId="4" applyNumberFormat="1" applyFont="1" applyBorder="1" applyAlignment="1">
      <alignment horizontal="center" vertical="top" wrapText="1"/>
    </xf>
    <xf numFmtId="176" fontId="7" fillId="0" borderId="41" xfId="4" applyNumberFormat="1" applyFont="1" applyBorder="1" applyProtection="1">
      <alignment vertical="center"/>
      <protection locked="0"/>
    </xf>
    <xf numFmtId="176" fontId="7" fillId="0" borderId="42" xfId="4" applyNumberFormat="1" applyFont="1" applyBorder="1" applyProtection="1">
      <alignment vertical="center"/>
      <protection locked="0"/>
    </xf>
    <xf numFmtId="176" fontId="7" fillId="0" borderId="16" xfId="4" applyNumberFormat="1" applyFont="1" applyBorder="1" applyProtection="1">
      <alignment vertical="center"/>
      <protection locked="0"/>
    </xf>
    <xf numFmtId="176" fontId="7" fillId="2" borderId="41" xfId="4" applyNumberFormat="1" applyFont="1" applyFill="1" applyBorder="1" applyProtection="1">
      <alignment vertical="center"/>
      <protection locked="0"/>
    </xf>
    <xf numFmtId="176" fontId="7" fillId="0" borderId="16" xfId="4" applyNumberFormat="1" applyFont="1" applyBorder="1" applyAlignment="1">
      <alignment horizontal="left" vertical="center"/>
    </xf>
    <xf numFmtId="176" fontId="7" fillId="0" borderId="43" xfId="4" applyNumberFormat="1" applyFont="1" applyBorder="1" applyAlignment="1">
      <alignment horizontal="centerContinuous" vertical="center"/>
    </xf>
    <xf numFmtId="176" fontId="7" fillId="0" borderId="16" xfId="4" applyNumberFormat="1" applyFont="1" applyBorder="1" applyAlignment="1">
      <alignment horizontal="center" vertical="center" wrapText="1"/>
    </xf>
    <xf numFmtId="176" fontId="7" fillId="0" borderId="10" xfId="4" applyNumberFormat="1" applyFont="1" applyBorder="1" applyProtection="1">
      <alignment vertical="center"/>
      <protection locked="0"/>
    </xf>
    <xf numFmtId="176" fontId="7" fillId="2" borderId="42" xfId="4" applyNumberFormat="1" applyFont="1" applyFill="1" applyBorder="1" applyProtection="1">
      <alignment vertical="center"/>
      <protection locked="0"/>
    </xf>
    <xf numFmtId="176" fontId="7" fillId="0" borderId="16" xfId="4" applyNumberFormat="1" applyFont="1" applyBorder="1">
      <alignment vertical="center"/>
    </xf>
    <xf numFmtId="176" fontId="7" fillId="0" borderId="13" xfId="4" applyNumberFormat="1" applyFont="1" applyBorder="1">
      <alignment vertical="center"/>
    </xf>
    <xf numFmtId="176" fontId="7" fillId="2" borderId="24" xfId="4" applyNumberFormat="1" applyFont="1" applyFill="1" applyBorder="1" applyProtection="1">
      <alignment vertical="center"/>
      <protection locked="0"/>
    </xf>
    <xf numFmtId="176" fontId="7" fillId="0" borderId="40" xfId="4" applyNumberFormat="1" applyFont="1" applyBorder="1" applyProtection="1">
      <alignment vertical="center"/>
      <protection locked="0"/>
    </xf>
    <xf numFmtId="176" fontId="7" fillId="0" borderId="44" xfId="4" applyNumberFormat="1" applyFont="1" applyBorder="1">
      <alignment vertical="center"/>
    </xf>
    <xf numFmtId="176" fontId="7" fillId="0" borderId="6" xfId="4" applyNumberFormat="1" applyFont="1" applyBorder="1" applyProtection="1">
      <alignment vertical="center"/>
      <protection locked="0"/>
    </xf>
    <xf numFmtId="176" fontId="13" fillId="0" borderId="41" xfId="4" applyNumberFormat="1" applyFont="1" applyBorder="1" applyProtection="1">
      <alignment vertical="center"/>
      <protection locked="0"/>
    </xf>
    <xf numFmtId="176" fontId="7" fillId="0" borderId="44" xfId="4" applyNumberFormat="1" applyFont="1" applyBorder="1" applyProtection="1">
      <alignment vertical="center"/>
      <protection locked="0"/>
    </xf>
    <xf numFmtId="176" fontId="7" fillId="0" borderId="8" xfId="4" applyNumberFormat="1" applyFont="1" applyBorder="1" applyAlignment="1">
      <alignment horizontal="center" vertical="center" wrapText="1"/>
    </xf>
    <xf numFmtId="176" fontId="7" fillId="0" borderId="7" xfId="4" applyNumberFormat="1" applyFont="1" applyBorder="1" applyProtection="1">
      <alignment vertical="center"/>
      <protection locked="0"/>
    </xf>
    <xf numFmtId="176" fontId="7" fillId="0" borderId="45" xfId="4" applyNumberFormat="1" applyFont="1" applyBorder="1" applyProtection="1">
      <alignment vertical="center"/>
      <protection locked="0"/>
    </xf>
    <xf numFmtId="176" fontId="7" fillId="0" borderId="8" xfId="4" applyNumberFormat="1" applyFont="1" applyBorder="1" applyProtection="1">
      <alignment vertical="center"/>
      <protection locked="0"/>
    </xf>
    <xf numFmtId="176" fontId="7" fillId="2" borderId="7" xfId="4" applyNumberFormat="1" applyFont="1" applyFill="1" applyBorder="1" applyProtection="1">
      <alignment vertical="center"/>
      <protection locked="0"/>
    </xf>
    <xf numFmtId="176" fontId="7" fillId="0" borderId="8" xfId="4" applyNumberFormat="1" applyFont="1" applyBorder="1">
      <alignment vertical="center"/>
    </xf>
    <xf numFmtId="176" fontId="7" fillId="0" borderId="46" xfId="4" applyNumberFormat="1" applyFont="1" applyBorder="1">
      <alignment vertical="center"/>
    </xf>
    <xf numFmtId="0" fontId="7" fillId="0" borderId="0" xfId="4" applyFont="1" applyAlignment="1">
      <alignment horizontal="left" vertical="center"/>
    </xf>
    <xf numFmtId="176" fontId="7" fillId="0" borderId="47" xfId="4" applyNumberFormat="1" applyFont="1" applyBorder="1" applyProtection="1">
      <alignment vertical="center"/>
      <protection locked="0"/>
    </xf>
    <xf numFmtId="0" fontId="16" fillId="0" borderId="0" xfId="5" applyFont="1" applyFill="1" applyBorder="1">
      <alignment vertical="center"/>
    </xf>
    <xf numFmtId="0" fontId="17" fillId="0" borderId="0" xfId="5" applyFont="1" applyFill="1" applyBorder="1">
      <alignment vertical="center"/>
    </xf>
    <xf numFmtId="176" fontId="7" fillId="0" borderId="17" xfId="4" applyNumberFormat="1" applyFont="1" applyBorder="1" applyAlignment="1">
      <alignment horizontal="left" vertical="top"/>
    </xf>
    <xf numFmtId="176" fontId="7" fillId="0" borderId="0" xfId="4" applyNumberFormat="1" applyFont="1" applyAlignment="1">
      <alignment horizontal="left" vertical="top"/>
    </xf>
    <xf numFmtId="176" fontId="7" fillId="0" borderId="1" xfId="4" applyNumberFormat="1" applyFont="1" applyBorder="1" applyAlignment="1">
      <alignment horizontal="left" vertical="top"/>
    </xf>
    <xf numFmtId="0" fontId="7" fillId="0" borderId="0" xfId="4" applyFont="1" applyFill="1">
      <alignment vertical="center"/>
    </xf>
  </cellXfs>
  <cellStyles count="6">
    <cellStyle name="ハイパーリンク" xfId="5" builtinId="8"/>
    <cellStyle name="ハイパーリンク 2" xfId="3" xr:uid="{9EA8496D-DD07-4152-90DA-B3D30534C2DE}"/>
    <cellStyle name="桁区切り 2" xfId="1" xr:uid="{00000000-0005-0000-0000-000000000000}"/>
    <cellStyle name="標準" xfId="0" builtinId="0"/>
    <cellStyle name="標準 2" xfId="2" xr:uid="{00000000-0005-0000-0000-000002000000}"/>
    <cellStyle name="標準 3" xfId="4" xr:uid="{C81CB83D-8D11-4AD3-94B4-57D507A18C29}"/>
  </cellStyles>
  <dxfs count="7">
    <dxf>
      <fill>
        <patternFill>
          <bgColor rgb="FFCAEDFB"/>
        </patternFill>
      </fill>
    </dxf>
    <dxf>
      <fill>
        <patternFill>
          <bgColor rgb="FFCAEDFB"/>
        </patternFill>
      </fill>
    </dxf>
    <dxf>
      <fill>
        <patternFill>
          <bgColor rgb="FFCAEDFB"/>
        </patternFill>
      </fill>
    </dxf>
    <dxf>
      <fill>
        <patternFill>
          <bgColor rgb="FFCAEDFB"/>
        </patternFill>
      </fill>
    </dxf>
    <dxf>
      <fill>
        <patternFill>
          <bgColor rgb="FFCAEDFB"/>
        </patternFill>
      </fill>
    </dxf>
    <dxf>
      <fill>
        <patternFill>
          <bgColor rgb="FFCAEDFB"/>
        </patternFill>
      </fill>
    </dxf>
    <dxf>
      <fill>
        <patternFill>
          <bgColor rgb="FFCAEDFB"/>
        </patternFill>
      </fill>
    </dxf>
  </dxfs>
  <tableStyles count="0" defaultTableStyle="TableStyleMedium9" defaultPivotStyle="PivotStyleLight16"/>
  <colors>
    <mruColors>
      <color rgb="FFCAEDFB"/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<Relationships xmlns="http://schemas.openxmlformats.org/package/2006/relationships"><Relationship Id="rId1" Target="webextension1.xml" Type="http://schemas.microsoft.com/office/2011/relationships/webextension"/></Relationships>
</file>

<file path=xl/webextensions/taskpanes.xml><?xml version="1.0" encoding="utf-8"?>
<wetp:taskpanes xmlns:wetp="http://schemas.microsoft.com/office/webextensions/taskpanes/2010/11">
  <wetp:taskpane dockstate="right" visibility="0" width="525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65C36F5-3D5A-4B34-9CC8-ED0A204E954F}">
  <we:reference id="wa200010215" version="2.0.0.0" store="ja-JP" storeType="OMEX"/>
  <we:alternateReferences>
    <we:reference id="WA200010215" version="2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<Relationships xmlns="http://schemas.openxmlformats.org/package/2006/relationships"><Relationship Id="rId1" Target="https://www.u-tokyo.ac.jp/ja/about/overview/b02_03.html" TargetMode="External" Type="http://schemas.openxmlformats.org/officeDocument/2006/relationships/hyperlink"/><Relationship Id="rId2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22969-8E4C-4CE9-BFAF-4A4D086FF827}">
  <sheetPr>
    <pageSetUpPr fitToPage="1"/>
  </sheetPr>
  <dimension ref="A1:N32"/>
  <sheetViews>
    <sheetView zoomScaleNormal="100" zoomScaleSheetLayoutView="100" workbookViewId="0">
      <selection activeCell="R17" sqref="R17"/>
    </sheetView>
  </sheetViews>
  <sheetFormatPr defaultColWidth="9" defaultRowHeight="15" x14ac:dyDescent="0.2"/>
  <cols>
    <col min="1" max="1" width="22.1796875" style="2" bestFit="1" customWidth="1"/>
    <col min="2" max="4" width="8.1796875" style="2" customWidth="1"/>
    <col min="5" max="7" width="9" style="2" customWidth="1"/>
    <col min="8" max="8" width="17.1796875" style="2" bestFit="1" customWidth="1"/>
    <col min="9" max="11" width="8.1796875" style="2" customWidth="1"/>
    <col min="12" max="16384" width="9" style="2"/>
  </cols>
  <sheetData>
    <row r="1" spans="1:11" ht="16.5" x14ac:dyDescent="0.2">
      <c r="A1" s="1"/>
      <c r="C1" s="128"/>
      <c r="D1" s="3" t="s">
        <v>162</v>
      </c>
      <c r="E1" s="131" t="s">
        <v>163</v>
      </c>
      <c r="F1" s="4"/>
    </row>
    <row r="2" spans="1:11" ht="22.5" x14ac:dyDescent="0.2">
      <c r="A2" s="5" t="s">
        <v>0</v>
      </c>
      <c r="E2" s="130"/>
    </row>
    <row r="3" spans="1:11" ht="20.5" thickBot="1" x14ac:dyDescent="0.25">
      <c r="A3" s="6" t="s">
        <v>1</v>
      </c>
      <c r="B3" s="7"/>
      <c r="C3" s="7"/>
      <c r="D3" s="7"/>
      <c r="E3" s="7"/>
      <c r="F3" s="7"/>
      <c r="H3" s="7"/>
      <c r="I3" s="7"/>
      <c r="J3" s="7"/>
      <c r="K3" s="7"/>
    </row>
    <row r="4" spans="1:11" ht="15.5" thickBot="1" x14ac:dyDescent="0.25">
      <c r="A4" s="8" t="s">
        <v>2</v>
      </c>
      <c r="B4" s="7"/>
      <c r="C4" s="7"/>
      <c r="D4" s="7"/>
      <c r="E4" s="7"/>
      <c r="F4" s="7"/>
      <c r="H4" s="9" t="s">
        <v>3</v>
      </c>
      <c r="I4" s="10" t="s">
        <v>4</v>
      </c>
      <c r="J4" s="9" t="s">
        <v>5</v>
      </c>
      <c r="K4" s="11" t="s">
        <v>6</v>
      </c>
    </row>
    <row r="5" spans="1:11" x14ac:dyDescent="0.2">
      <c r="A5" s="88" t="s">
        <v>7</v>
      </c>
      <c r="B5" s="89">
        <v>1</v>
      </c>
      <c r="C5" s="90"/>
      <c r="D5" s="90"/>
      <c r="E5" s="90"/>
      <c r="F5" s="90"/>
      <c r="H5" s="92" t="s">
        <v>8</v>
      </c>
      <c r="I5" s="93">
        <v>1200</v>
      </c>
      <c r="J5" s="94">
        <v>176</v>
      </c>
      <c r="K5" s="95">
        <f>SUM(I5:J5)</f>
        <v>1376</v>
      </c>
    </row>
    <row r="6" spans="1:11" x14ac:dyDescent="0.2">
      <c r="A6" s="12" t="s">
        <v>9</v>
      </c>
      <c r="B6" s="83">
        <v>10</v>
      </c>
      <c r="C6" s="2" t="s">
        <v>10</v>
      </c>
      <c r="H6" s="82" t="s">
        <v>11</v>
      </c>
      <c r="I6" s="78">
        <v>779</v>
      </c>
      <c r="J6" s="79">
        <v>174</v>
      </c>
      <c r="K6" s="52">
        <f t="shared" ref="K6:K15" si="0">SUM(I6:J6)</f>
        <v>953</v>
      </c>
    </row>
    <row r="7" spans="1:11" x14ac:dyDescent="0.2">
      <c r="A7" s="88" t="s">
        <v>12</v>
      </c>
      <c r="B7" s="91">
        <v>2</v>
      </c>
      <c r="C7" s="90" t="s">
        <v>13</v>
      </c>
      <c r="D7" s="90"/>
      <c r="E7" s="90"/>
      <c r="F7" s="90"/>
      <c r="H7" s="92" t="s">
        <v>14</v>
      </c>
      <c r="I7" s="93">
        <v>237</v>
      </c>
      <c r="J7" s="94">
        <v>68</v>
      </c>
      <c r="K7" s="95">
        <f t="shared" si="0"/>
        <v>305</v>
      </c>
    </row>
    <row r="8" spans="1:11" ht="15.5" thickBot="1" x14ac:dyDescent="0.25">
      <c r="A8" s="11" t="s">
        <v>15</v>
      </c>
      <c r="B8" s="84">
        <v>8</v>
      </c>
      <c r="C8" s="7"/>
      <c r="D8" s="7" t="s">
        <v>16</v>
      </c>
      <c r="E8" s="7" t="s">
        <v>16</v>
      </c>
      <c r="F8" s="7" t="s">
        <v>16</v>
      </c>
      <c r="H8" s="82" t="s">
        <v>17</v>
      </c>
      <c r="I8" s="78">
        <v>1024</v>
      </c>
      <c r="J8" s="79">
        <v>295</v>
      </c>
      <c r="K8" s="52">
        <f t="shared" si="0"/>
        <v>1319</v>
      </c>
    </row>
    <row r="9" spans="1:11" ht="15.5" thickBot="1" x14ac:dyDescent="0.25">
      <c r="A9" s="15" t="s">
        <v>18</v>
      </c>
      <c r="B9" s="14">
        <f>SUM(B5:B8)</f>
        <v>21</v>
      </c>
      <c r="C9" s="7" t="s">
        <v>16</v>
      </c>
      <c r="D9" s="7" t="s">
        <v>16</v>
      </c>
      <c r="E9" s="7" t="s">
        <v>16</v>
      </c>
      <c r="F9" s="7" t="s">
        <v>16</v>
      </c>
      <c r="H9" s="92" t="s">
        <v>19</v>
      </c>
      <c r="I9" s="93">
        <v>6</v>
      </c>
      <c r="J9" s="94">
        <v>11</v>
      </c>
      <c r="K9" s="95">
        <f t="shared" si="0"/>
        <v>17</v>
      </c>
    </row>
    <row r="10" spans="1:11" x14ac:dyDescent="0.2">
      <c r="H10" s="82" t="s">
        <v>20</v>
      </c>
      <c r="I10" s="78">
        <v>26</v>
      </c>
      <c r="J10" s="79">
        <v>14</v>
      </c>
      <c r="K10" s="52">
        <f t="shared" si="0"/>
        <v>40</v>
      </c>
    </row>
    <row r="11" spans="1:11" ht="15.5" thickBot="1" x14ac:dyDescent="0.25">
      <c r="A11" s="7"/>
      <c r="B11" s="7"/>
      <c r="C11" s="7"/>
      <c r="D11" s="7"/>
      <c r="H11" s="92" t="s">
        <v>21</v>
      </c>
      <c r="I11" s="93">
        <v>3</v>
      </c>
      <c r="J11" s="94">
        <v>1</v>
      </c>
      <c r="K11" s="95">
        <f t="shared" si="0"/>
        <v>4</v>
      </c>
    </row>
    <row r="12" spans="1:11" ht="15.5" thickBot="1" x14ac:dyDescent="0.25">
      <c r="A12" s="9" t="s">
        <v>22</v>
      </c>
      <c r="B12" s="10" t="s">
        <v>4</v>
      </c>
      <c r="C12" s="9" t="s">
        <v>23</v>
      </c>
      <c r="D12" s="11" t="s">
        <v>18</v>
      </c>
      <c r="G12" s="135"/>
      <c r="H12" s="82" t="s">
        <v>24</v>
      </c>
      <c r="I12" s="78">
        <v>770</v>
      </c>
      <c r="J12" s="79">
        <v>913</v>
      </c>
      <c r="K12" s="52">
        <f t="shared" si="0"/>
        <v>1683</v>
      </c>
    </row>
    <row r="13" spans="1:11" x14ac:dyDescent="0.2">
      <c r="A13" s="100" t="s">
        <v>25</v>
      </c>
      <c r="B13" s="93">
        <v>4</v>
      </c>
      <c r="C13" s="94">
        <v>0</v>
      </c>
      <c r="D13" s="95">
        <f>SUM(B13:C13)</f>
        <v>4</v>
      </c>
      <c r="H13" s="92" t="s">
        <v>26</v>
      </c>
      <c r="I13" s="93">
        <v>417</v>
      </c>
      <c r="J13" s="94">
        <v>142</v>
      </c>
      <c r="K13" s="95">
        <f t="shared" si="0"/>
        <v>559</v>
      </c>
    </row>
    <row r="14" spans="1:11" x14ac:dyDescent="0.2">
      <c r="A14" s="13" t="s">
        <v>27</v>
      </c>
      <c r="B14" s="78">
        <v>94</v>
      </c>
      <c r="C14" s="79">
        <v>15</v>
      </c>
      <c r="D14" s="52">
        <f t="shared" ref="D14:D31" si="1">SUM(B14:C14)</f>
        <v>109</v>
      </c>
      <c r="H14" s="82" t="s">
        <v>28</v>
      </c>
      <c r="I14" s="78">
        <v>290</v>
      </c>
      <c r="J14" s="79">
        <v>1909</v>
      </c>
      <c r="K14" s="52">
        <f t="shared" si="0"/>
        <v>2199</v>
      </c>
    </row>
    <row r="15" spans="1:11" ht="15.5" thickBot="1" x14ac:dyDescent="0.25">
      <c r="A15" s="100" t="s">
        <v>29</v>
      </c>
      <c r="B15" s="93">
        <v>143</v>
      </c>
      <c r="C15" s="94">
        <v>46</v>
      </c>
      <c r="D15" s="95">
        <f t="shared" si="1"/>
        <v>189</v>
      </c>
      <c r="H15" s="96" t="s">
        <v>30</v>
      </c>
      <c r="I15" s="97">
        <v>1</v>
      </c>
      <c r="J15" s="98">
        <v>3</v>
      </c>
      <c r="K15" s="99">
        <f t="shared" si="0"/>
        <v>4</v>
      </c>
    </row>
    <row r="16" spans="1:11" ht="15.5" thickBot="1" x14ac:dyDescent="0.25">
      <c r="A16" s="13" t="s">
        <v>31</v>
      </c>
      <c r="B16" s="78">
        <v>108</v>
      </c>
      <c r="C16" s="79">
        <v>36</v>
      </c>
      <c r="D16" s="52">
        <f t="shared" si="1"/>
        <v>144</v>
      </c>
      <c r="H16" s="9" t="s">
        <v>18</v>
      </c>
      <c r="I16" s="16">
        <f>SUM(I5:I15)</f>
        <v>4753</v>
      </c>
      <c r="J16" s="17">
        <f>SUM(J5:J15)</f>
        <v>3706</v>
      </c>
      <c r="K16" s="18">
        <f>SUM(K5:K15)</f>
        <v>8459</v>
      </c>
    </row>
    <row r="17" spans="1:14" x14ac:dyDescent="0.2">
      <c r="A17" s="100" t="s">
        <v>32</v>
      </c>
      <c r="B17" s="93">
        <v>343</v>
      </c>
      <c r="C17" s="94">
        <v>201</v>
      </c>
      <c r="D17" s="95">
        <f t="shared" si="1"/>
        <v>544</v>
      </c>
    </row>
    <row r="18" spans="1:14" x14ac:dyDescent="0.2">
      <c r="A18" s="13" t="s">
        <v>33</v>
      </c>
      <c r="B18" s="78">
        <v>856</v>
      </c>
      <c r="C18" s="79">
        <v>378</v>
      </c>
      <c r="D18" s="52">
        <f t="shared" si="1"/>
        <v>1234</v>
      </c>
    </row>
    <row r="19" spans="1:14" ht="15.5" thickBot="1" x14ac:dyDescent="0.25">
      <c r="A19" s="100" t="s">
        <v>34</v>
      </c>
      <c r="B19" s="93">
        <v>111</v>
      </c>
      <c r="C19" s="94">
        <v>278</v>
      </c>
      <c r="D19" s="95">
        <f t="shared" si="1"/>
        <v>389</v>
      </c>
      <c r="H19" s="7"/>
      <c r="I19" s="7"/>
      <c r="J19" s="7"/>
      <c r="K19" s="7"/>
    </row>
    <row r="20" spans="1:14" ht="15.5" thickBot="1" x14ac:dyDescent="0.25">
      <c r="A20" s="13" t="s">
        <v>35</v>
      </c>
      <c r="B20" s="78">
        <v>69</v>
      </c>
      <c r="C20" s="79">
        <v>45</v>
      </c>
      <c r="D20" s="52">
        <f t="shared" si="1"/>
        <v>114</v>
      </c>
      <c r="H20" s="9" t="s">
        <v>36</v>
      </c>
      <c r="I20" s="10" t="s">
        <v>4</v>
      </c>
      <c r="J20" s="9" t="s">
        <v>5</v>
      </c>
      <c r="K20" s="11" t="s">
        <v>6</v>
      </c>
    </row>
    <row r="21" spans="1:14" x14ac:dyDescent="0.2">
      <c r="A21" s="100" t="s">
        <v>37</v>
      </c>
      <c r="B21" s="93">
        <v>65</v>
      </c>
      <c r="C21" s="94">
        <v>422</v>
      </c>
      <c r="D21" s="95">
        <f t="shared" si="1"/>
        <v>487</v>
      </c>
      <c r="H21" s="100" t="s">
        <v>38</v>
      </c>
      <c r="I21" s="93">
        <v>0</v>
      </c>
      <c r="J21" s="94">
        <v>2</v>
      </c>
      <c r="K21" s="95">
        <f>SUM(I21:J21)</f>
        <v>2</v>
      </c>
    </row>
    <row r="22" spans="1:14" x14ac:dyDescent="0.2">
      <c r="A22" s="13" t="s">
        <v>39</v>
      </c>
      <c r="B22" s="78">
        <v>1</v>
      </c>
      <c r="C22" s="79">
        <v>10</v>
      </c>
      <c r="D22" s="52">
        <f t="shared" si="1"/>
        <v>11</v>
      </c>
      <c r="H22" s="13" t="s">
        <v>40</v>
      </c>
      <c r="I22" s="78">
        <v>4</v>
      </c>
      <c r="J22" s="79">
        <v>90</v>
      </c>
      <c r="K22" s="52">
        <f t="shared" ref="K22:K30" si="2">SUM(I22:J22)</f>
        <v>94</v>
      </c>
    </row>
    <row r="23" spans="1:14" x14ac:dyDescent="0.2">
      <c r="A23" s="100" t="s">
        <v>41</v>
      </c>
      <c r="B23" s="93">
        <v>27</v>
      </c>
      <c r="C23" s="94">
        <v>53</v>
      </c>
      <c r="D23" s="95">
        <f t="shared" si="1"/>
        <v>80</v>
      </c>
      <c r="H23" s="100" t="s">
        <v>42</v>
      </c>
      <c r="I23" s="93">
        <v>6</v>
      </c>
      <c r="J23" s="94">
        <v>186</v>
      </c>
      <c r="K23" s="95">
        <f t="shared" si="2"/>
        <v>192</v>
      </c>
    </row>
    <row r="24" spans="1:14" x14ac:dyDescent="0.2">
      <c r="A24" s="13" t="s">
        <v>43</v>
      </c>
      <c r="B24" s="78">
        <v>3</v>
      </c>
      <c r="C24" s="79">
        <v>4</v>
      </c>
      <c r="D24" s="52">
        <f t="shared" si="1"/>
        <v>7</v>
      </c>
      <c r="H24" s="13" t="s">
        <v>44</v>
      </c>
      <c r="I24" s="78">
        <v>1</v>
      </c>
      <c r="J24" s="79">
        <v>1</v>
      </c>
      <c r="K24" s="52">
        <f t="shared" si="2"/>
        <v>2</v>
      </c>
    </row>
    <row r="25" spans="1:14" x14ac:dyDescent="0.2">
      <c r="A25" s="100" t="s">
        <v>45</v>
      </c>
      <c r="B25" s="93">
        <v>1</v>
      </c>
      <c r="C25" s="94">
        <v>1</v>
      </c>
      <c r="D25" s="95">
        <f t="shared" si="1"/>
        <v>2</v>
      </c>
      <c r="H25" s="100" t="s">
        <v>46</v>
      </c>
      <c r="I25" s="93">
        <v>5</v>
      </c>
      <c r="J25" s="94">
        <v>3</v>
      </c>
      <c r="K25" s="95">
        <f t="shared" si="2"/>
        <v>8</v>
      </c>
    </row>
    <row r="26" spans="1:14" x14ac:dyDescent="0.2">
      <c r="A26" s="13" t="s">
        <v>47</v>
      </c>
      <c r="B26" s="78">
        <v>0</v>
      </c>
      <c r="C26" s="79">
        <v>1</v>
      </c>
      <c r="D26" s="52">
        <f t="shared" si="1"/>
        <v>1</v>
      </c>
      <c r="H26" s="13" t="s">
        <v>48</v>
      </c>
      <c r="I26" s="78">
        <v>0</v>
      </c>
      <c r="J26" s="79">
        <v>3</v>
      </c>
      <c r="K26" s="52">
        <f t="shared" si="2"/>
        <v>3</v>
      </c>
    </row>
    <row r="27" spans="1:14" x14ac:dyDescent="0.2">
      <c r="A27" s="100" t="s">
        <v>49</v>
      </c>
      <c r="B27" s="93">
        <v>1</v>
      </c>
      <c r="C27" s="94">
        <v>3</v>
      </c>
      <c r="D27" s="95">
        <f t="shared" si="1"/>
        <v>4</v>
      </c>
      <c r="H27" s="100" t="s">
        <v>50</v>
      </c>
      <c r="I27" s="93">
        <v>2</v>
      </c>
      <c r="J27" s="94">
        <v>4</v>
      </c>
      <c r="K27" s="95">
        <f t="shared" si="2"/>
        <v>6</v>
      </c>
      <c r="N27" s="135"/>
    </row>
    <row r="28" spans="1:14" x14ac:dyDescent="0.2">
      <c r="A28" s="13" t="s">
        <v>51</v>
      </c>
      <c r="B28" s="78">
        <v>2</v>
      </c>
      <c r="C28" s="79">
        <v>5</v>
      </c>
      <c r="D28" s="52">
        <f t="shared" si="1"/>
        <v>7</v>
      </c>
      <c r="H28" s="13" t="s">
        <v>52</v>
      </c>
      <c r="I28" s="78">
        <v>2</v>
      </c>
      <c r="J28" s="79">
        <v>8</v>
      </c>
      <c r="K28" s="52">
        <f t="shared" si="2"/>
        <v>10</v>
      </c>
    </row>
    <row r="29" spans="1:14" x14ac:dyDescent="0.2">
      <c r="A29" s="100" t="s">
        <v>53</v>
      </c>
      <c r="B29" s="93">
        <v>1</v>
      </c>
      <c r="C29" s="94">
        <v>0</v>
      </c>
      <c r="D29" s="95">
        <f t="shared" si="1"/>
        <v>1</v>
      </c>
      <c r="H29" s="100" t="s">
        <v>54</v>
      </c>
      <c r="I29" s="93">
        <v>0</v>
      </c>
      <c r="J29" s="94">
        <v>5</v>
      </c>
      <c r="K29" s="95">
        <f t="shared" si="2"/>
        <v>5</v>
      </c>
    </row>
    <row r="30" spans="1:14" ht="15.5" thickBot="1" x14ac:dyDescent="0.25">
      <c r="A30" s="13" t="s">
        <v>55</v>
      </c>
      <c r="B30" s="78">
        <v>1</v>
      </c>
      <c r="C30" s="79">
        <v>4</v>
      </c>
      <c r="D30" s="52">
        <f t="shared" si="1"/>
        <v>5</v>
      </c>
      <c r="H30" s="23" t="s">
        <v>56</v>
      </c>
      <c r="I30" s="80">
        <v>0</v>
      </c>
      <c r="J30" s="81">
        <v>6</v>
      </c>
      <c r="K30" s="41">
        <f t="shared" si="2"/>
        <v>6</v>
      </c>
    </row>
    <row r="31" spans="1:14" ht="15.5" thickBot="1" x14ac:dyDescent="0.25">
      <c r="A31" s="101" t="s">
        <v>57</v>
      </c>
      <c r="B31" s="97">
        <v>1</v>
      </c>
      <c r="C31" s="98">
        <v>5</v>
      </c>
      <c r="D31" s="99">
        <f t="shared" si="1"/>
        <v>6</v>
      </c>
      <c r="H31" s="9" t="s">
        <v>18</v>
      </c>
      <c r="I31" s="24">
        <f>SUM(I21:I30)</f>
        <v>20</v>
      </c>
      <c r="J31" s="25">
        <f>SUM(J21:J30)</f>
        <v>308</v>
      </c>
      <c r="K31" s="26">
        <f>SUM(K21:K30)</f>
        <v>328</v>
      </c>
    </row>
    <row r="32" spans="1:14" ht="15.5" thickBot="1" x14ac:dyDescent="0.25">
      <c r="A32" s="19" t="s">
        <v>18</v>
      </c>
      <c r="B32" s="20">
        <f>SUM(B13:B31)</f>
        <v>1831</v>
      </c>
      <c r="C32" s="21">
        <f>SUM(C13:C31)</f>
        <v>1507</v>
      </c>
      <c r="D32" s="22">
        <f>SUM(D13:D31)</f>
        <v>3338</v>
      </c>
      <c r="K32" s="3" t="s">
        <v>58</v>
      </c>
    </row>
  </sheetData>
  <phoneticPr fontId="4"/>
  <hyperlinks>
    <hyperlink ref="E1" r:id="rId1" xr:uid="{E8D35A58-78E3-47F8-9BF8-705FCED67BFB}"/>
  </hyperlinks>
  <pageMargins left="0.25" right="0.25" top="0.75" bottom="0.75" header="0.3" footer="0.3"/>
  <pageSetup paperSize="8" fitToHeight="0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5119A-4618-46A8-B30D-966DCE0E9461}">
  <sheetPr>
    <pageSetUpPr fitToPage="1"/>
  </sheetPr>
  <dimension ref="A1:W88"/>
  <sheetViews>
    <sheetView tabSelected="1" topLeftCell="A17" zoomScaleNormal="100" zoomScaleSheetLayoutView="100" workbookViewId="0"/>
  </sheetViews>
  <sheetFormatPr defaultColWidth="9" defaultRowHeight="15" x14ac:dyDescent="0.2"/>
  <cols>
    <col min="1" max="1" width="12" style="52" customWidth="1"/>
    <col min="2" max="2" width="17.1796875" style="52" bestFit="1" customWidth="1"/>
    <col min="3" max="16" width="6.1796875" style="52" customWidth="1"/>
    <col min="17" max="17" width="6.81640625" style="52" customWidth="1"/>
    <col min="18" max="18" width="6.1796875" style="52" customWidth="1"/>
    <col min="19" max="19" width="6.81640625" style="52" customWidth="1"/>
    <col min="20" max="23" width="6.1796875" style="52" customWidth="1"/>
    <col min="24" max="16384" width="9" style="52"/>
  </cols>
  <sheetData>
    <row r="1" spans="1:23" x14ac:dyDescent="0.2">
      <c r="A1" s="51"/>
    </row>
    <row r="2" spans="1:23" ht="22.5" x14ac:dyDescent="0.2">
      <c r="A2" s="53" t="s">
        <v>0</v>
      </c>
      <c r="B2" s="54"/>
    </row>
    <row r="3" spans="1:23" ht="20.5" thickBot="1" x14ac:dyDescent="0.25">
      <c r="A3" s="55" t="s">
        <v>59</v>
      </c>
      <c r="B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</row>
    <row r="4" spans="1:23" x14ac:dyDescent="0.2">
      <c r="A4" s="56"/>
      <c r="B4" s="102"/>
      <c r="C4" s="109" t="s">
        <v>3</v>
      </c>
      <c r="D4" s="86"/>
      <c r="E4" s="86"/>
      <c r="F4" s="86"/>
      <c r="G4" s="86"/>
      <c r="H4" s="86"/>
      <c r="I4" s="109" t="s">
        <v>22</v>
      </c>
      <c r="J4" s="86"/>
      <c r="K4" s="86"/>
      <c r="L4" s="86"/>
      <c r="M4" s="86"/>
      <c r="N4" s="86"/>
      <c r="O4" s="86"/>
      <c r="P4" s="109" t="s">
        <v>60</v>
      </c>
      <c r="Q4" s="86"/>
      <c r="R4" s="86"/>
      <c r="S4" s="86"/>
      <c r="T4" s="86"/>
      <c r="U4" s="109" t="s">
        <v>61</v>
      </c>
      <c r="V4" s="87"/>
      <c r="W4" s="56"/>
    </row>
    <row r="5" spans="1:23" ht="30.5" thickBot="1" x14ac:dyDescent="0.25">
      <c r="A5" s="60" t="s">
        <v>62</v>
      </c>
      <c r="B5" s="103" t="s">
        <v>63</v>
      </c>
      <c r="C5" s="110" t="s">
        <v>64</v>
      </c>
      <c r="D5" s="85" t="s">
        <v>65</v>
      </c>
      <c r="E5" s="85" t="s">
        <v>66</v>
      </c>
      <c r="F5" s="85" t="s">
        <v>67</v>
      </c>
      <c r="G5" s="58" t="s">
        <v>68</v>
      </c>
      <c r="H5" s="57" t="s">
        <v>18</v>
      </c>
      <c r="I5" s="110" t="s">
        <v>69</v>
      </c>
      <c r="J5" s="85" t="s">
        <v>70</v>
      </c>
      <c r="K5" s="85" t="s">
        <v>71</v>
      </c>
      <c r="L5" s="85" t="s">
        <v>72</v>
      </c>
      <c r="M5" s="85" t="s">
        <v>73</v>
      </c>
      <c r="N5" s="58" t="s">
        <v>68</v>
      </c>
      <c r="O5" s="57" t="s">
        <v>18</v>
      </c>
      <c r="P5" s="110" t="s">
        <v>74</v>
      </c>
      <c r="Q5" s="85" t="s">
        <v>160</v>
      </c>
      <c r="R5" s="85" t="s">
        <v>75</v>
      </c>
      <c r="S5" s="58" t="s">
        <v>161</v>
      </c>
      <c r="T5" s="57" t="s">
        <v>18</v>
      </c>
      <c r="U5" s="121" t="s">
        <v>76</v>
      </c>
      <c r="V5" s="59" t="s">
        <v>18</v>
      </c>
      <c r="W5" s="60" t="s">
        <v>77</v>
      </c>
    </row>
    <row r="6" spans="1:23" ht="14.5" customHeight="1" x14ac:dyDescent="0.2">
      <c r="A6" s="132" t="s">
        <v>78</v>
      </c>
      <c r="B6" s="104" t="s">
        <v>79</v>
      </c>
      <c r="C6" s="104">
        <v>0</v>
      </c>
      <c r="D6" s="61">
        <v>0</v>
      </c>
      <c r="E6" s="61">
        <v>0</v>
      </c>
      <c r="F6" s="61">
        <v>2</v>
      </c>
      <c r="G6" s="62">
        <v>0</v>
      </c>
      <c r="H6" s="28">
        <f>SUM(C6:G6)</f>
        <v>2</v>
      </c>
      <c r="I6" s="104">
        <v>0</v>
      </c>
      <c r="J6" s="61">
        <v>1</v>
      </c>
      <c r="K6" s="61">
        <v>0</v>
      </c>
      <c r="L6" s="61">
        <v>6</v>
      </c>
      <c r="M6" s="61">
        <v>43</v>
      </c>
      <c r="N6" s="63">
        <v>0</v>
      </c>
      <c r="O6" s="116">
        <f>SUM(I6:N6)</f>
        <v>50</v>
      </c>
      <c r="P6" s="104">
        <v>0</v>
      </c>
      <c r="Q6" s="61">
        <v>0</v>
      </c>
      <c r="R6" s="61">
        <v>0</v>
      </c>
      <c r="S6" s="63">
        <v>0</v>
      </c>
      <c r="T6" s="28">
        <f t="shared" ref="T6:T14" si="0">SUM(P6:S6)</f>
        <v>0</v>
      </c>
      <c r="U6" s="122">
        <v>0</v>
      </c>
      <c r="V6" s="27">
        <f>SUM(U6)</f>
        <v>0</v>
      </c>
      <c r="W6" s="28">
        <f>SUM(O6,H6,T6,V6)</f>
        <v>52</v>
      </c>
    </row>
    <row r="7" spans="1:23" ht="14.5" customHeight="1" x14ac:dyDescent="0.2">
      <c r="A7" s="133"/>
      <c r="B7" s="104" t="s">
        <v>80</v>
      </c>
      <c r="C7" s="104">
        <v>0</v>
      </c>
      <c r="D7" s="61">
        <v>0</v>
      </c>
      <c r="E7" s="61">
        <v>0</v>
      </c>
      <c r="F7" s="61">
        <v>1</v>
      </c>
      <c r="G7" s="64">
        <v>0</v>
      </c>
      <c r="H7" s="28">
        <f>SUM(C7:G7)</f>
        <v>1</v>
      </c>
      <c r="I7" s="104">
        <v>0</v>
      </c>
      <c r="J7" s="61">
        <v>0</v>
      </c>
      <c r="K7" s="61">
        <v>1</v>
      </c>
      <c r="L7" s="61">
        <v>0</v>
      </c>
      <c r="M7" s="61">
        <v>7</v>
      </c>
      <c r="N7" s="63">
        <v>0</v>
      </c>
      <c r="O7" s="104">
        <f t="shared" ref="O7:O22" si="1">SUM(I7:N7)</f>
        <v>8</v>
      </c>
      <c r="P7" s="104">
        <v>0</v>
      </c>
      <c r="Q7" s="61">
        <v>0</v>
      </c>
      <c r="R7" s="61">
        <v>0</v>
      </c>
      <c r="S7" s="63">
        <v>0</v>
      </c>
      <c r="T7" s="28">
        <f t="shared" si="0"/>
        <v>0</v>
      </c>
      <c r="U7" s="122">
        <v>0</v>
      </c>
      <c r="V7" s="27">
        <f t="shared" ref="V7:V22" si="2">SUM(U7)</f>
        <v>0</v>
      </c>
      <c r="W7" s="28">
        <f>SUM(O7,H7,T7,V7)</f>
        <v>9</v>
      </c>
    </row>
    <row r="8" spans="1:23" ht="14.5" customHeight="1" x14ac:dyDescent="0.2">
      <c r="A8" s="133"/>
      <c r="B8" s="104" t="s">
        <v>81</v>
      </c>
      <c r="C8" s="104">
        <v>6</v>
      </c>
      <c r="D8" s="61">
        <v>6</v>
      </c>
      <c r="E8" s="61">
        <v>8</v>
      </c>
      <c r="F8" s="61">
        <v>29</v>
      </c>
      <c r="G8" s="65">
        <v>11</v>
      </c>
      <c r="H8" s="28">
        <f>SUM(C8:G8)</f>
        <v>60</v>
      </c>
      <c r="I8" s="104">
        <v>3</v>
      </c>
      <c r="J8" s="61">
        <v>2</v>
      </c>
      <c r="K8" s="61">
        <v>3</v>
      </c>
      <c r="L8" s="61">
        <v>15</v>
      </c>
      <c r="M8" s="61">
        <v>21</v>
      </c>
      <c r="N8" s="63">
        <v>3</v>
      </c>
      <c r="O8" s="28">
        <f t="shared" si="1"/>
        <v>47</v>
      </c>
      <c r="P8" s="104">
        <v>0</v>
      </c>
      <c r="Q8" s="61">
        <v>0</v>
      </c>
      <c r="R8" s="61">
        <v>0</v>
      </c>
      <c r="S8" s="63">
        <v>0</v>
      </c>
      <c r="T8" s="28">
        <f t="shared" si="0"/>
        <v>0</v>
      </c>
      <c r="U8" s="122">
        <v>0</v>
      </c>
      <c r="V8" s="27">
        <f t="shared" si="2"/>
        <v>0</v>
      </c>
      <c r="W8" s="28">
        <f t="shared" ref="W8:W74" si="3">SUM(O8,H8,T8,V8)</f>
        <v>107</v>
      </c>
    </row>
    <row r="9" spans="1:23" ht="14.5" customHeight="1" x14ac:dyDescent="0.2">
      <c r="A9" s="133"/>
      <c r="B9" s="104" t="s">
        <v>82</v>
      </c>
      <c r="C9" s="104">
        <v>1</v>
      </c>
      <c r="D9" s="61">
        <v>1</v>
      </c>
      <c r="E9" s="61">
        <v>0</v>
      </c>
      <c r="F9" s="61">
        <v>1</v>
      </c>
      <c r="G9" s="65">
        <v>0</v>
      </c>
      <c r="H9" s="28">
        <f>SUM(C9:G9)</f>
        <v>3</v>
      </c>
      <c r="I9" s="104">
        <v>0</v>
      </c>
      <c r="J9" s="61">
        <v>0</v>
      </c>
      <c r="K9" s="61">
        <v>0</v>
      </c>
      <c r="L9" s="61">
        <v>2</v>
      </c>
      <c r="M9" s="61">
        <v>0</v>
      </c>
      <c r="N9" s="63">
        <v>0</v>
      </c>
      <c r="O9" s="28">
        <f t="shared" si="1"/>
        <v>2</v>
      </c>
      <c r="P9" s="118">
        <v>0</v>
      </c>
      <c r="Q9" s="66">
        <v>0</v>
      </c>
      <c r="R9" s="61">
        <v>0</v>
      </c>
      <c r="S9" s="63">
        <v>0</v>
      </c>
      <c r="T9" s="28">
        <f t="shared" si="0"/>
        <v>0</v>
      </c>
      <c r="U9" s="122">
        <v>0</v>
      </c>
      <c r="V9" s="27">
        <f t="shared" si="2"/>
        <v>0</v>
      </c>
      <c r="W9" s="28">
        <f t="shared" si="3"/>
        <v>5</v>
      </c>
    </row>
    <row r="10" spans="1:23" ht="14.5" customHeight="1" x14ac:dyDescent="0.2">
      <c r="A10" s="133"/>
      <c r="B10" s="104" t="s">
        <v>83</v>
      </c>
      <c r="C10" s="104">
        <v>1</v>
      </c>
      <c r="D10" s="61">
        <v>0</v>
      </c>
      <c r="E10" s="61">
        <v>0</v>
      </c>
      <c r="F10" s="61">
        <v>0</v>
      </c>
      <c r="G10" s="65">
        <v>0</v>
      </c>
      <c r="H10" s="28">
        <f t="shared" ref="H10:H22" si="4">SUM(C10:G10)</f>
        <v>1</v>
      </c>
      <c r="I10" s="104">
        <v>1</v>
      </c>
      <c r="J10" s="61">
        <v>0</v>
      </c>
      <c r="K10" s="61">
        <v>0</v>
      </c>
      <c r="L10" s="61">
        <v>1</v>
      </c>
      <c r="M10" s="61">
        <v>2</v>
      </c>
      <c r="N10" s="63">
        <v>0</v>
      </c>
      <c r="O10" s="28">
        <f t="shared" si="1"/>
        <v>4</v>
      </c>
      <c r="P10" s="104">
        <v>0</v>
      </c>
      <c r="Q10" s="61">
        <v>0</v>
      </c>
      <c r="R10" s="61">
        <v>0</v>
      </c>
      <c r="S10" s="63">
        <v>0</v>
      </c>
      <c r="T10" s="28">
        <f t="shared" si="0"/>
        <v>0</v>
      </c>
      <c r="U10" s="122">
        <v>0</v>
      </c>
      <c r="V10" s="27">
        <f t="shared" si="2"/>
        <v>0</v>
      </c>
      <c r="W10" s="28">
        <f t="shared" si="3"/>
        <v>5</v>
      </c>
    </row>
    <row r="11" spans="1:23" ht="14.5" customHeight="1" x14ac:dyDescent="0.2">
      <c r="A11" s="133"/>
      <c r="B11" s="104" t="s">
        <v>84</v>
      </c>
      <c r="C11" s="104">
        <v>0</v>
      </c>
      <c r="D11" s="61">
        <v>2</v>
      </c>
      <c r="E11" s="61">
        <v>0</v>
      </c>
      <c r="F11" s="61">
        <v>4</v>
      </c>
      <c r="G11" s="65">
        <v>0</v>
      </c>
      <c r="H11" s="28">
        <f t="shared" si="4"/>
        <v>6</v>
      </c>
      <c r="I11" s="104">
        <v>0</v>
      </c>
      <c r="J11" s="61">
        <v>1</v>
      </c>
      <c r="K11" s="61">
        <v>0</v>
      </c>
      <c r="L11" s="61">
        <v>3</v>
      </c>
      <c r="M11" s="61">
        <v>10</v>
      </c>
      <c r="N11" s="63">
        <v>1</v>
      </c>
      <c r="O11" s="28">
        <f t="shared" si="1"/>
        <v>15</v>
      </c>
      <c r="P11" s="104">
        <v>0</v>
      </c>
      <c r="Q11" s="61">
        <v>0</v>
      </c>
      <c r="R11" s="61">
        <v>0</v>
      </c>
      <c r="S11" s="63">
        <v>0</v>
      </c>
      <c r="T11" s="28">
        <f t="shared" si="0"/>
        <v>0</v>
      </c>
      <c r="U11" s="122">
        <v>0</v>
      </c>
      <c r="V11" s="27">
        <f t="shared" si="2"/>
        <v>0</v>
      </c>
      <c r="W11" s="28">
        <f t="shared" si="3"/>
        <v>21</v>
      </c>
    </row>
    <row r="12" spans="1:23" ht="14.5" customHeight="1" x14ac:dyDescent="0.2">
      <c r="A12" s="133"/>
      <c r="B12" s="104" t="s">
        <v>85</v>
      </c>
      <c r="C12" s="104">
        <v>2</v>
      </c>
      <c r="D12" s="61">
        <v>3</v>
      </c>
      <c r="E12" s="61">
        <v>0</v>
      </c>
      <c r="F12" s="61">
        <v>4</v>
      </c>
      <c r="G12" s="65">
        <v>0</v>
      </c>
      <c r="H12" s="28">
        <f t="shared" si="4"/>
        <v>9</v>
      </c>
      <c r="I12" s="104">
        <v>0</v>
      </c>
      <c r="J12" s="61">
        <v>3</v>
      </c>
      <c r="K12" s="61">
        <v>1</v>
      </c>
      <c r="L12" s="61">
        <v>8</v>
      </c>
      <c r="M12" s="61">
        <v>17</v>
      </c>
      <c r="N12" s="63">
        <v>2</v>
      </c>
      <c r="O12" s="28">
        <f t="shared" si="1"/>
        <v>31</v>
      </c>
      <c r="P12" s="104">
        <v>0</v>
      </c>
      <c r="Q12" s="61">
        <v>0</v>
      </c>
      <c r="R12" s="61">
        <v>0</v>
      </c>
      <c r="S12" s="63">
        <v>0</v>
      </c>
      <c r="T12" s="28">
        <f t="shared" si="0"/>
        <v>0</v>
      </c>
      <c r="U12" s="122">
        <v>0</v>
      </c>
      <c r="V12" s="27">
        <f t="shared" si="2"/>
        <v>0</v>
      </c>
      <c r="W12" s="28">
        <f t="shared" si="3"/>
        <v>40</v>
      </c>
    </row>
    <row r="13" spans="1:23" ht="14.5" customHeight="1" x14ac:dyDescent="0.2">
      <c r="A13" s="133"/>
      <c r="B13" s="104" t="s">
        <v>86</v>
      </c>
      <c r="C13" s="104">
        <v>0</v>
      </c>
      <c r="D13" s="61">
        <v>0</v>
      </c>
      <c r="E13" s="61">
        <v>0</v>
      </c>
      <c r="F13" s="61">
        <v>0</v>
      </c>
      <c r="G13" s="65">
        <v>0</v>
      </c>
      <c r="H13" s="28">
        <f t="shared" si="4"/>
        <v>0</v>
      </c>
      <c r="I13" s="104">
        <v>0</v>
      </c>
      <c r="J13" s="61">
        <v>0</v>
      </c>
      <c r="K13" s="61">
        <v>0</v>
      </c>
      <c r="L13" s="61">
        <v>0</v>
      </c>
      <c r="M13" s="61">
        <v>1</v>
      </c>
      <c r="N13" s="63">
        <v>0</v>
      </c>
      <c r="O13" s="28">
        <f t="shared" si="1"/>
        <v>1</v>
      </c>
      <c r="P13" s="104">
        <v>0</v>
      </c>
      <c r="Q13" s="61">
        <v>0</v>
      </c>
      <c r="R13" s="61">
        <v>0</v>
      </c>
      <c r="S13" s="63">
        <v>0</v>
      </c>
      <c r="T13" s="28">
        <f t="shared" si="0"/>
        <v>0</v>
      </c>
      <c r="U13" s="122">
        <v>0</v>
      </c>
      <c r="V13" s="27">
        <f t="shared" si="2"/>
        <v>0</v>
      </c>
      <c r="W13" s="28">
        <f t="shared" si="3"/>
        <v>1</v>
      </c>
    </row>
    <row r="14" spans="1:23" ht="14.5" customHeight="1" x14ac:dyDescent="0.2">
      <c r="A14" s="133"/>
      <c r="B14" s="104" t="s">
        <v>87</v>
      </c>
      <c r="C14" s="104">
        <v>5</v>
      </c>
      <c r="D14" s="61">
        <v>14</v>
      </c>
      <c r="E14" s="61">
        <v>8</v>
      </c>
      <c r="F14" s="61">
        <v>48</v>
      </c>
      <c r="G14" s="65">
        <v>17</v>
      </c>
      <c r="H14" s="28">
        <f>SUM(C14:G14)</f>
        <v>92</v>
      </c>
      <c r="I14" s="104">
        <v>0</v>
      </c>
      <c r="J14" s="61">
        <v>8</v>
      </c>
      <c r="K14" s="61">
        <v>10</v>
      </c>
      <c r="L14" s="61">
        <v>76</v>
      </c>
      <c r="M14" s="61">
        <v>232</v>
      </c>
      <c r="N14" s="63">
        <v>13</v>
      </c>
      <c r="O14" s="28">
        <f t="shared" si="1"/>
        <v>339</v>
      </c>
      <c r="P14" s="104">
        <v>0</v>
      </c>
      <c r="Q14" s="67">
        <v>1</v>
      </c>
      <c r="R14" s="61">
        <v>0</v>
      </c>
      <c r="S14" s="63">
        <v>0</v>
      </c>
      <c r="T14" s="28">
        <f t="shared" si="0"/>
        <v>1</v>
      </c>
      <c r="U14" s="122">
        <v>0</v>
      </c>
      <c r="V14" s="27">
        <f t="shared" si="2"/>
        <v>0</v>
      </c>
      <c r="W14" s="28">
        <f t="shared" si="3"/>
        <v>432</v>
      </c>
    </row>
    <row r="15" spans="1:23" ht="14.5" customHeight="1" x14ac:dyDescent="0.2">
      <c r="A15" s="133"/>
      <c r="B15" s="104" t="s">
        <v>88</v>
      </c>
      <c r="C15" s="104">
        <v>0</v>
      </c>
      <c r="D15" s="61">
        <v>0</v>
      </c>
      <c r="E15" s="61">
        <v>1</v>
      </c>
      <c r="F15" s="61">
        <v>0</v>
      </c>
      <c r="G15" s="65">
        <v>0</v>
      </c>
      <c r="H15" s="28">
        <f t="shared" si="4"/>
        <v>1</v>
      </c>
      <c r="I15" s="104">
        <v>0</v>
      </c>
      <c r="J15" s="61">
        <v>0</v>
      </c>
      <c r="K15" s="61">
        <v>0</v>
      </c>
      <c r="L15" s="61">
        <v>0</v>
      </c>
      <c r="M15" s="61">
        <v>1</v>
      </c>
      <c r="N15" s="63">
        <v>1</v>
      </c>
      <c r="O15" s="28">
        <f t="shared" si="1"/>
        <v>2</v>
      </c>
      <c r="P15" s="104">
        <v>0</v>
      </c>
      <c r="Q15" s="61">
        <v>0</v>
      </c>
      <c r="R15" s="61">
        <v>0</v>
      </c>
      <c r="S15" s="63">
        <v>0</v>
      </c>
      <c r="T15" s="28">
        <f>SUM(P15:S15)</f>
        <v>0</v>
      </c>
      <c r="U15" s="122">
        <v>0</v>
      </c>
      <c r="V15" s="27">
        <f t="shared" si="2"/>
        <v>0</v>
      </c>
      <c r="W15" s="28">
        <f t="shared" si="3"/>
        <v>3</v>
      </c>
    </row>
    <row r="16" spans="1:23" ht="14.5" customHeight="1" x14ac:dyDescent="0.2">
      <c r="A16" s="133"/>
      <c r="B16" s="104" t="s">
        <v>89</v>
      </c>
      <c r="C16" s="104">
        <v>0</v>
      </c>
      <c r="D16" s="61">
        <v>0</v>
      </c>
      <c r="E16" s="61">
        <v>1</v>
      </c>
      <c r="F16" s="61">
        <v>0</v>
      </c>
      <c r="G16" s="64">
        <v>0</v>
      </c>
      <c r="H16" s="28">
        <f t="shared" si="4"/>
        <v>1</v>
      </c>
      <c r="I16" s="104">
        <v>0</v>
      </c>
      <c r="J16" s="61">
        <v>0</v>
      </c>
      <c r="K16" s="61">
        <v>0</v>
      </c>
      <c r="L16" s="61">
        <v>0</v>
      </c>
      <c r="M16" s="61">
        <v>3</v>
      </c>
      <c r="N16" s="63">
        <v>0</v>
      </c>
      <c r="O16" s="28">
        <f t="shared" si="1"/>
        <v>3</v>
      </c>
      <c r="P16" s="104">
        <v>0</v>
      </c>
      <c r="Q16" s="61">
        <v>0</v>
      </c>
      <c r="R16" s="61">
        <v>0</v>
      </c>
      <c r="S16" s="63">
        <v>0</v>
      </c>
      <c r="T16" s="28">
        <f t="shared" ref="T16:T22" si="5">SUM(P16:S16)</f>
        <v>0</v>
      </c>
      <c r="U16" s="122">
        <v>0</v>
      </c>
      <c r="V16" s="27">
        <f t="shared" si="2"/>
        <v>0</v>
      </c>
      <c r="W16" s="28">
        <f t="shared" si="3"/>
        <v>4</v>
      </c>
    </row>
    <row r="17" spans="1:23" ht="14.5" customHeight="1" x14ac:dyDescent="0.2">
      <c r="A17" s="133"/>
      <c r="B17" s="104" t="s">
        <v>90</v>
      </c>
      <c r="C17" s="104">
        <v>0</v>
      </c>
      <c r="D17" s="61">
        <v>0</v>
      </c>
      <c r="E17" s="61">
        <v>0</v>
      </c>
      <c r="F17" s="61">
        <v>0</v>
      </c>
      <c r="G17" s="64">
        <v>0</v>
      </c>
      <c r="H17" s="28">
        <f t="shared" si="4"/>
        <v>0</v>
      </c>
      <c r="I17" s="104">
        <v>0</v>
      </c>
      <c r="J17" s="61">
        <v>0</v>
      </c>
      <c r="K17" s="61">
        <v>0</v>
      </c>
      <c r="L17" s="61">
        <v>2</v>
      </c>
      <c r="M17" s="61">
        <v>3</v>
      </c>
      <c r="N17" s="63">
        <v>0</v>
      </c>
      <c r="O17" s="28">
        <f t="shared" si="1"/>
        <v>5</v>
      </c>
      <c r="P17" s="104">
        <v>0</v>
      </c>
      <c r="Q17" s="61">
        <v>0</v>
      </c>
      <c r="R17" s="61">
        <v>0</v>
      </c>
      <c r="S17" s="63">
        <v>0</v>
      </c>
      <c r="T17" s="28">
        <f t="shared" si="5"/>
        <v>0</v>
      </c>
      <c r="U17" s="122">
        <v>0</v>
      </c>
      <c r="V17" s="27">
        <f t="shared" si="2"/>
        <v>0</v>
      </c>
      <c r="W17" s="28">
        <f t="shared" si="3"/>
        <v>5</v>
      </c>
    </row>
    <row r="18" spans="1:23" ht="14.5" customHeight="1" x14ac:dyDescent="0.2">
      <c r="A18" s="133"/>
      <c r="B18" s="104" t="s">
        <v>91</v>
      </c>
      <c r="C18" s="104">
        <v>0</v>
      </c>
      <c r="D18" s="61">
        <v>0</v>
      </c>
      <c r="E18" s="61">
        <v>0</v>
      </c>
      <c r="F18" s="61">
        <v>2</v>
      </c>
      <c r="G18" s="64">
        <v>0</v>
      </c>
      <c r="H18" s="28">
        <f t="shared" si="4"/>
        <v>2</v>
      </c>
      <c r="I18" s="104">
        <v>0</v>
      </c>
      <c r="J18" s="61">
        <v>0</v>
      </c>
      <c r="K18" s="61">
        <v>1</v>
      </c>
      <c r="L18" s="61">
        <v>2</v>
      </c>
      <c r="M18" s="61">
        <v>6</v>
      </c>
      <c r="N18" s="63">
        <v>0</v>
      </c>
      <c r="O18" s="28">
        <f t="shared" si="1"/>
        <v>9</v>
      </c>
      <c r="P18" s="104">
        <v>0</v>
      </c>
      <c r="Q18" s="61">
        <v>0</v>
      </c>
      <c r="R18" s="61">
        <v>0</v>
      </c>
      <c r="S18" s="63">
        <v>0</v>
      </c>
      <c r="T18" s="28">
        <f t="shared" si="5"/>
        <v>0</v>
      </c>
      <c r="U18" s="122">
        <v>0</v>
      </c>
      <c r="V18" s="27">
        <f t="shared" si="2"/>
        <v>0</v>
      </c>
      <c r="W18" s="28">
        <f t="shared" si="3"/>
        <v>11</v>
      </c>
    </row>
    <row r="19" spans="1:23" ht="14.5" customHeight="1" x14ac:dyDescent="0.2">
      <c r="A19" s="133"/>
      <c r="B19" s="104" t="s">
        <v>92</v>
      </c>
      <c r="C19" s="104">
        <v>0</v>
      </c>
      <c r="D19" s="61">
        <v>1</v>
      </c>
      <c r="E19" s="61">
        <v>0</v>
      </c>
      <c r="F19" s="61">
        <v>1</v>
      </c>
      <c r="G19" s="64">
        <v>0</v>
      </c>
      <c r="H19" s="28">
        <f t="shared" si="4"/>
        <v>2</v>
      </c>
      <c r="I19" s="104">
        <v>0</v>
      </c>
      <c r="J19" s="61">
        <v>0</v>
      </c>
      <c r="K19" s="61">
        <v>1</v>
      </c>
      <c r="L19" s="61">
        <v>4</v>
      </c>
      <c r="M19" s="61">
        <v>9</v>
      </c>
      <c r="N19" s="63">
        <v>0</v>
      </c>
      <c r="O19" s="28">
        <f t="shared" si="1"/>
        <v>14</v>
      </c>
      <c r="P19" s="104">
        <v>0</v>
      </c>
      <c r="Q19" s="61">
        <v>0</v>
      </c>
      <c r="R19" s="61">
        <v>0</v>
      </c>
      <c r="S19" s="63">
        <v>0</v>
      </c>
      <c r="T19" s="28">
        <f t="shared" si="5"/>
        <v>0</v>
      </c>
      <c r="U19" s="122">
        <v>0</v>
      </c>
      <c r="V19" s="27">
        <f t="shared" si="2"/>
        <v>0</v>
      </c>
      <c r="W19" s="28">
        <f t="shared" si="3"/>
        <v>16</v>
      </c>
    </row>
    <row r="20" spans="1:23" ht="14.5" customHeight="1" x14ac:dyDescent="0.2">
      <c r="A20" s="133"/>
      <c r="B20" s="104" t="s">
        <v>93</v>
      </c>
      <c r="C20" s="104">
        <v>1</v>
      </c>
      <c r="D20" s="61">
        <v>2</v>
      </c>
      <c r="E20" s="61">
        <v>0</v>
      </c>
      <c r="F20" s="61">
        <v>2</v>
      </c>
      <c r="G20" s="64">
        <v>0</v>
      </c>
      <c r="H20" s="28">
        <f t="shared" si="4"/>
        <v>5</v>
      </c>
      <c r="I20" s="104">
        <v>1</v>
      </c>
      <c r="J20" s="61">
        <v>0</v>
      </c>
      <c r="K20" s="61">
        <v>1</v>
      </c>
      <c r="L20" s="61">
        <v>1</v>
      </c>
      <c r="M20" s="61">
        <v>6</v>
      </c>
      <c r="N20" s="63">
        <v>0</v>
      </c>
      <c r="O20" s="28">
        <f t="shared" si="1"/>
        <v>9</v>
      </c>
      <c r="P20" s="104">
        <v>0</v>
      </c>
      <c r="Q20" s="61">
        <v>0</v>
      </c>
      <c r="R20" s="61">
        <v>0</v>
      </c>
      <c r="S20" s="63">
        <v>0</v>
      </c>
      <c r="T20" s="28">
        <f t="shared" si="5"/>
        <v>0</v>
      </c>
      <c r="U20" s="122">
        <v>0</v>
      </c>
      <c r="V20" s="27">
        <f t="shared" si="2"/>
        <v>0</v>
      </c>
      <c r="W20" s="28">
        <f t="shared" si="3"/>
        <v>14</v>
      </c>
    </row>
    <row r="21" spans="1:23" ht="14.5" customHeight="1" x14ac:dyDescent="0.2">
      <c r="A21" s="133"/>
      <c r="B21" s="104" t="s">
        <v>94</v>
      </c>
      <c r="C21" s="104">
        <v>0</v>
      </c>
      <c r="D21" s="61">
        <v>0</v>
      </c>
      <c r="E21" s="61">
        <v>0</v>
      </c>
      <c r="F21" s="61">
        <v>3</v>
      </c>
      <c r="G21" s="64">
        <v>0</v>
      </c>
      <c r="H21" s="28">
        <f t="shared" si="4"/>
        <v>3</v>
      </c>
      <c r="I21" s="104">
        <v>0</v>
      </c>
      <c r="J21" s="61">
        <v>0</v>
      </c>
      <c r="K21" s="61">
        <v>0</v>
      </c>
      <c r="L21" s="61">
        <v>0</v>
      </c>
      <c r="M21" s="61">
        <v>4</v>
      </c>
      <c r="N21" s="63">
        <v>1</v>
      </c>
      <c r="O21" s="28">
        <f t="shared" si="1"/>
        <v>5</v>
      </c>
      <c r="P21" s="104">
        <v>0</v>
      </c>
      <c r="Q21" s="61">
        <v>0</v>
      </c>
      <c r="R21" s="61">
        <v>0</v>
      </c>
      <c r="S21" s="63">
        <v>0</v>
      </c>
      <c r="T21" s="28">
        <f t="shared" si="5"/>
        <v>0</v>
      </c>
      <c r="U21" s="122">
        <v>0</v>
      </c>
      <c r="V21" s="27">
        <f t="shared" si="2"/>
        <v>0</v>
      </c>
      <c r="W21" s="28">
        <f t="shared" si="3"/>
        <v>8</v>
      </c>
    </row>
    <row r="22" spans="1:23" ht="14.5" customHeight="1" x14ac:dyDescent="0.2">
      <c r="A22" s="133"/>
      <c r="B22" s="105" t="s">
        <v>95</v>
      </c>
      <c r="C22" s="105">
        <v>0</v>
      </c>
      <c r="D22" s="68">
        <v>0</v>
      </c>
      <c r="E22" s="68">
        <v>0</v>
      </c>
      <c r="F22" s="68">
        <v>1</v>
      </c>
      <c r="G22" s="69">
        <v>0</v>
      </c>
      <c r="H22" s="30">
        <f t="shared" si="4"/>
        <v>1</v>
      </c>
      <c r="I22" s="105">
        <v>0</v>
      </c>
      <c r="J22" s="68">
        <v>0</v>
      </c>
      <c r="K22" s="68">
        <v>0</v>
      </c>
      <c r="L22" s="68">
        <v>0</v>
      </c>
      <c r="M22" s="68">
        <v>1</v>
      </c>
      <c r="N22" s="70">
        <v>0</v>
      </c>
      <c r="O22" s="30">
        <f t="shared" si="1"/>
        <v>1</v>
      </c>
      <c r="P22" s="105">
        <v>0</v>
      </c>
      <c r="Q22" s="68">
        <v>0</v>
      </c>
      <c r="R22" s="68">
        <v>0</v>
      </c>
      <c r="S22" s="70">
        <v>0</v>
      </c>
      <c r="T22" s="105">
        <f t="shared" si="5"/>
        <v>0</v>
      </c>
      <c r="U22" s="123">
        <v>0</v>
      </c>
      <c r="V22" s="29">
        <f t="shared" si="2"/>
        <v>0</v>
      </c>
      <c r="W22" s="30">
        <f t="shared" si="3"/>
        <v>2</v>
      </c>
    </row>
    <row r="23" spans="1:23" ht="14.5" customHeight="1" thickBot="1" x14ac:dyDescent="0.25">
      <c r="A23" s="134"/>
      <c r="B23" s="106" t="s">
        <v>18</v>
      </c>
      <c r="C23" s="106">
        <f t="shared" ref="C23:S23" si="6">SUM(C6:C22)</f>
        <v>16</v>
      </c>
      <c r="D23" s="32">
        <f t="shared" si="6"/>
        <v>29</v>
      </c>
      <c r="E23" s="32">
        <f t="shared" si="6"/>
        <v>18</v>
      </c>
      <c r="F23" s="32">
        <f t="shared" si="6"/>
        <v>98</v>
      </c>
      <c r="G23" s="35">
        <f t="shared" si="6"/>
        <v>28</v>
      </c>
      <c r="H23" s="31">
        <f t="shared" si="6"/>
        <v>189</v>
      </c>
      <c r="I23" s="106">
        <f t="shared" si="6"/>
        <v>5</v>
      </c>
      <c r="J23" s="32">
        <f t="shared" si="6"/>
        <v>15</v>
      </c>
      <c r="K23" s="32">
        <f t="shared" si="6"/>
        <v>18</v>
      </c>
      <c r="L23" s="32">
        <f t="shared" si="6"/>
        <v>120</v>
      </c>
      <c r="M23" s="32">
        <f t="shared" si="6"/>
        <v>366</v>
      </c>
      <c r="N23" s="33">
        <f t="shared" si="6"/>
        <v>21</v>
      </c>
      <c r="O23" s="31">
        <f t="shared" si="6"/>
        <v>545</v>
      </c>
      <c r="P23" s="111">
        <f t="shared" si="6"/>
        <v>0</v>
      </c>
      <c r="Q23" s="32">
        <f t="shared" si="6"/>
        <v>1</v>
      </c>
      <c r="R23" s="32">
        <f t="shared" si="6"/>
        <v>0</v>
      </c>
      <c r="S23" s="32">
        <f t="shared" si="6"/>
        <v>0</v>
      </c>
      <c r="T23" s="106">
        <f>SUM(P23:S23)</f>
        <v>1</v>
      </c>
      <c r="U23" s="124">
        <f>SUM(U6:U22)</f>
        <v>0</v>
      </c>
      <c r="V23" s="34">
        <f>SUM(U23)</f>
        <v>0</v>
      </c>
      <c r="W23" s="36">
        <f>SUM(W6:W22)</f>
        <v>735</v>
      </c>
    </row>
    <row r="24" spans="1:23" ht="14.5" customHeight="1" x14ac:dyDescent="0.2">
      <c r="A24" s="132" t="s">
        <v>96</v>
      </c>
      <c r="B24" s="104" t="s">
        <v>97</v>
      </c>
      <c r="C24" s="104">
        <v>0</v>
      </c>
      <c r="D24" s="61">
        <v>1</v>
      </c>
      <c r="E24" s="61">
        <v>0</v>
      </c>
      <c r="F24" s="61">
        <v>1</v>
      </c>
      <c r="G24" s="64">
        <v>0</v>
      </c>
      <c r="H24" s="28">
        <f>SUM(C24:G24)</f>
        <v>2</v>
      </c>
      <c r="I24" s="104">
        <v>0</v>
      </c>
      <c r="J24" s="61">
        <v>0</v>
      </c>
      <c r="K24" s="61">
        <v>0</v>
      </c>
      <c r="L24" s="61">
        <v>0</v>
      </c>
      <c r="M24" s="61">
        <v>4</v>
      </c>
      <c r="N24" s="64">
        <v>0</v>
      </c>
      <c r="O24" s="28">
        <f>SUM(I24:N24)</f>
        <v>4</v>
      </c>
      <c r="P24" s="104">
        <v>0</v>
      </c>
      <c r="Q24" s="61">
        <v>0</v>
      </c>
      <c r="R24" s="61">
        <v>0</v>
      </c>
      <c r="S24" s="63">
        <v>0</v>
      </c>
      <c r="T24" s="28">
        <f>SUM(P24:S24)</f>
        <v>0</v>
      </c>
      <c r="U24" s="122">
        <v>0</v>
      </c>
      <c r="V24" s="27">
        <f>SUM(U24)</f>
        <v>0</v>
      </c>
      <c r="W24" s="28">
        <f t="shared" si="3"/>
        <v>6</v>
      </c>
    </row>
    <row r="25" spans="1:23" ht="14.5" customHeight="1" x14ac:dyDescent="0.2">
      <c r="A25" s="133"/>
      <c r="B25" s="104" t="s">
        <v>98</v>
      </c>
      <c r="C25" s="104">
        <v>0</v>
      </c>
      <c r="D25" s="61">
        <v>0</v>
      </c>
      <c r="E25" s="61">
        <v>0</v>
      </c>
      <c r="F25" s="61">
        <v>0</v>
      </c>
      <c r="G25" s="64">
        <v>0</v>
      </c>
      <c r="H25" s="28">
        <f t="shared" ref="H25:H28" si="7">SUM(C25:G25)</f>
        <v>0</v>
      </c>
      <c r="I25" s="104">
        <v>0</v>
      </c>
      <c r="J25" s="61">
        <v>0</v>
      </c>
      <c r="K25" s="61">
        <v>1</v>
      </c>
      <c r="L25" s="61">
        <v>0</v>
      </c>
      <c r="M25" s="61">
        <v>3</v>
      </c>
      <c r="N25" s="64">
        <v>0</v>
      </c>
      <c r="O25" s="28">
        <f t="shared" ref="O25:O28" si="8">SUM(I25:N25)</f>
        <v>4</v>
      </c>
      <c r="P25" s="104">
        <v>0</v>
      </c>
      <c r="Q25" s="61">
        <v>0</v>
      </c>
      <c r="R25" s="61">
        <v>0</v>
      </c>
      <c r="S25" s="63">
        <v>0</v>
      </c>
      <c r="T25" s="28">
        <f t="shared" ref="T25:T28" si="9">SUM(P25:S25)</f>
        <v>0</v>
      </c>
      <c r="U25" s="122">
        <v>0</v>
      </c>
      <c r="V25" s="27">
        <f t="shared" ref="V25:V28" si="10">SUM(U25)</f>
        <v>0</v>
      </c>
      <c r="W25" s="28">
        <f t="shared" si="3"/>
        <v>4</v>
      </c>
    </row>
    <row r="26" spans="1:23" ht="14.5" customHeight="1" x14ac:dyDescent="0.2">
      <c r="A26" s="133"/>
      <c r="B26" s="104" t="s">
        <v>99</v>
      </c>
      <c r="C26" s="104">
        <v>0</v>
      </c>
      <c r="D26" s="61">
        <v>0</v>
      </c>
      <c r="E26" s="61">
        <v>0</v>
      </c>
      <c r="F26" s="61">
        <v>0</v>
      </c>
      <c r="G26" s="64">
        <v>0</v>
      </c>
      <c r="H26" s="28">
        <f t="shared" si="7"/>
        <v>0</v>
      </c>
      <c r="I26" s="104">
        <v>0</v>
      </c>
      <c r="J26" s="61">
        <v>0</v>
      </c>
      <c r="K26" s="61">
        <v>0</v>
      </c>
      <c r="L26" s="61">
        <v>0</v>
      </c>
      <c r="M26" s="61">
        <v>1</v>
      </c>
      <c r="N26" s="64">
        <v>0</v>
      </c>
      <c r="O26" s="28">
        <f t="shared" si="8"/>
        <v>1</v>
      </c>
      <c r="P26" s="104">
        <v>0</v>
      </c>
      <c r="Q26" s="61">
        <v>0</v>
      </c>
      <c r="R26" s="61">
        <v>0</v>
      </c>
      <c r="S26" s="63">
        <v>0</v>
      </c>
      <c r="T26" s="28">
        <f t="shared" si="9"/>
        <v>0</v>
      </c>
      <c r="U26" s="122">
        <v>0</v>
      </c>
      <c r="V26" s="27">
        <f t="shared" si="10"/>
        <v>0</v>
      </c>
      <c r="W26" s="28">
        <f t="shared" si="3"/>
        <v>1</v>
      </c>
    </row>
    <row r="27" spans="1:23" ht="14.5" customHeight="1" x14ac:dyDescent="0.2">
      <c r="A27" s="133"/>
      <c r="B27" s="104" t="s">
        <v>100</v>
      </c>
      <c r="C27" s="104">
        <v>0</v>
      </c>
      <c r="D27" s="61">
        <v>0</v>
      </c>
      <c r="E27" s="61">
        <v>0</v>
      </c>
      <c r="F27" s="61">
        <v>0</v>
      </c>
      <c r="G27" s="64">
        <v>0</v>
      </c>
      <c r="H27" s="28">
        <f t="shared" si="7"/>
        <v>0</v>
      </c>
      <c r="I27" s="104">
        <v>0</v>
      </c>
      <c r="J27" s="61">
        <v>0</v>
      </c>
      <c r="K27" s="61">
        <v>0</v>
      </c>
      <c r="L27" s="61">
        <v>0</v>
      </c>
      <c r="M27" s="61">
        <v>1</v>
      </c>
      <c r="N27" s="64">
        <v>0</v>
      </c>
      <c r="O27" s="28">
        <f t="shared" si="8"/>
        <v>1</v>
      </c>
      <c r="P27" s="104">
        <v>0</v>
      </c>
      <c r="Q27" s="61">
        <v>0</v>
      </c>
      <c r="R27" s="61">
        <v>0</v>
      </c>
      <c r="S27" s="63">
        <v>0</v>
      </c>
      <c r="T27" s="28">
        <f t="shared" si="9"/>
        <v>0</v>
      </c>
      <c r="U27" s="122">
        <v>0</v>
      </c>
      <c r="V27" s="27">
        <f t="shared" si="10"/>
        <v>0</v>
      </c>
      <c r="W27" s="28">
        <f t="shared" si="3"/>
        <v>1</v>
      </c>
    </row>
    <row r="28" spans="1:23" ht="14.5" customHeight="1" x14ac:dyDescent="0.2">
      <c r="A28" s="133"/>
      <c r="B28" s="105" t="s">
        <v>101</v>
      </c>
      <c r="C28" s="105">
        <v>0</v>
      </c>
      <c r="D28" s="68">
        <v>0</v>
      </c>
      <c r="E28" s="68">
        <v>1</v>
      </c>
      <c r="F28" s="68">
        <v>0</v>
      </c>
      <c r="G28" s="69">
        <v>0</v>
      </c>
      <c r="H28" s="30">
        <f t="shared" si="7"/>
        <v>1</v>
      </c>
      <c r="I28" s="105">
        <v>0</v>
      </c>
      <c r="J28" s="68">
        <v>0</v>
      </c>
      <c r="K28" s="68">
        <v>0</v>
      </c>
      <c r="L28" s="68">
        <v>0</v>
      </c>
      <c r="M28" s="68">
        <v>1</v>
      </c>
      <c r="N28" s="69">
        <v>0</v>
      </c>
      <c r="O28" s="30">
        <f t="shared" si="8"/>
        <v>1</v>
      </c>
      <c r="P28" s="105">
        <v>0</v>
      </c>
      <c r="Q28" s="68">
        <v>0</v>
      </c>
      <c r="R28" s="68">
        <v>0</v>
      </c>
      <c r="S28" s="70">
        <v>0</v>
      </c>
      <c r="T28" s="30">
        <f t="shared" si="9"/>
        <v>0</v>
      </c>
      <c r="U28" s="123">
        <v>0</v>
      </c>
      <c r="V28" s="29">
        <f t="shared" si="10"/>
        <v>0</v>
      </c>
      <c r="W28" s="28">
        <f t="shared" si="3"/>
        <v>2</v>
      </c>
    </row>
    <row r="29" spans="1:23" ht="14.5" customHeight="1" thickBot="1" x14ac:dyDescent="0.25">
      <c r="A29" s="134"/>
      <c r="B29" s="106" t="s">
        <v>18</v>
      </c>
      <c r="C29" s="111">
        <f t="shared" ref="C29:W29" si="11">SUM(C24:C28)</f>
        <v>0</v>
      </c>
      <c r="D29" s="32">
        <f t="shared" si="11"/>
        <v>1</v>
      </c>
      <c r="E29" s="32">
        <f t="shared" si="11"/>
        <v>1</v>
      </c>
      <c r="F29" s="32">
        <f t="shared" si="11"/>
        <v>1</v>
      </c>
      <c r="G29" s="35">
        <f t="shared" si="11"/>
        <v>0</v>
      </c>
      <c r="H29" s="31">
        <f t="shared" si="11"/>
        <v>3</v>
      </c>
      <c r="I29" s="111">
        <f t="shared" si="11"/>
        <v>0</v>
      </c>
      <c r="J29" s="32">
        <f t="shared" si="11"/>
        <v>0</v>
      </c>
      <c r="K29" s="32">
        <f t="shared" si="11"/>
        <v>1</v>
      </c>
      <c r="L29" s="32">
        <f t="shared" si="11"/>
        <v>0</v>
      </c>
      <c r="M29" s="32">
        <f t="shared" si="11"/>
        <v>10</v>
      </c>
      <c r="N29" s="32">
        <f t="shared" si="11"/>
        <v>0</v>
      </c>
      <c r="O29" s="31">
        <f t="shared" si="11"/>
        <v>11</v>
      </c>
      <c r="P29" s="111">
        <f t="shared" si="11"/>
        <v>0</v>
      </c>
      <c r="Q29" s="32">
        <f t="shared" si="11"/>
        <v>0</v>
      </c>
      <c r="R29" s="32">
        <f t="shared" si="11"/>
        <v>0</v>
      </c>
      <c r="S29" s="40">
        <f t="shared" si="11"/>
        <v>0</v>
      </c>
      <c r="T29" s="120">
        <f t="shared" si="11"/>
        <v>0</v>
      </c>
      <c r="U29" s="124">
        <f t="shared" si="11"/>
        <v>0</v>
      </c>
      <c r="V29" s="34">
        <f t="shared" si="11"/>
        <v>0</v>
      </c>
      <c r="W29" s="129">
        <f t="shared" si="11"/>
        <v>14</v>
      </c>
    </row>
    <row r="30" spans="1:23" ht="14.5" customHeight="1" x14ac:dyDescent="0.2">
      <c r="A30" s="132" t="s">
        <v>102</v>
      </c>
      <c r="B30" s="104" t="s">
        <v>103</v>
      </c>
      <c r="C30" s="104">
        <v>4</v>
      </c>
      <c r="D30" s="61">
        <v>1</v>
      </c>
      <c r="E30" s="61">
        <v>0</v>
      </c>
      <c r="F30" s="61">
        <v>0</v>
      </c>
      <c r="G30" s="64">
        <v>0</v>
      </c>
      <c r="H30" s="28">
        <f t="shared" ref="H30:H36" si="12">SUM(C30:G30)</f>
        <v>5</v>
      </c>
      <c r="I30" s="104">
        <v>1</v>
      </c>
      <c r="J30" s="61">
        <v>0</v>
      </c>
      <c r="K30" s="61">
        <v>0</v>
      </c>
      <c r="L30" s="61">
        <v>2</v>
      </c>
      <c r="M30" s="61">
        <v>1</v>
      </c>
      <c r="N30" s="64">
        <v>2</v>
      </c>
      <c r="O30" s="28">
        <f>SUM(I30:N30)</f>
        <v>6</v>
      </c>
      <c r="P30" s="104">
        <v>0</v>
      </c>
      <c r="Q30" s="61">
        <v>0</v>
      </c>
      <c r="R30" s="61">
        <v>0</v>
      </c>
      <c r="S30" s="28">
        <v>0</v>
      </c>
      <c r="T30" s="104">
        <f>SUM(P30:S30)</f>
        <v>0</v>
      </c>
      <c r="U30" s="122">
        <v>0</v>
      </c>
      <c r="V30" s="27">
        <f>SUM(U30)</f>
        <v>0</v>
      </c>
      <c r="W30" s="28">
        <f t="shared" si="3"/>
        <v>11</v>
      </c>
    </row>
    <row r="31" spans="1:23" ht="14.5" customHeight="1" x14ac:dyDescent="0.2">
      <c r="A31" s="133"/>
      <c r="B31" s="105" t="s">
        <v>104</v>
      </c>
      <c r="C31" s="105">
        <v>0</v>
      </c>
      <c r="D31" s="68">
        <v>0</v>
      </c>
      <c r="E31" s="68">
        <v>0</v>
      </c>
      <c r="F31" s="68">
        <v>0</v>
      </c>
      <c r="G31" s="69">
        <v>0</v>
      </c>
      <c r="H31" s="30">
        <f t="shared" ref="H31" si="13">SUM(C31:G31)</f>
        <v>0</v>
      </c>
      <c r="I31" s="105">
        <v>0</v>
      </c>
      <c r="J31" s="68">
        <v>0</v>
      </c>
      <c r="K31" s="68">
        <v>0</v>
      </c>
      <c r="L31" s="68">
        <v>0</v>
      </c>
      <c r="M31" s="68">
        <v>1</v>
      </c>
      <c r="N31" s="69">
        <v>0</v>
      </c>
      <c r="O31" s="105">
        <f>SUM(I31:N31)</f>
        <v>1</v>
      </c>
      <c r="P31" s="105">
        <v>0</v>
      </c>
      <c r="Q31" s="68">
        <v>0</v>
      </c>
      <c r="R31" s="68">
        <v>0</v>
      </c>
      <c r="S31" s="30">
        <v>0</v>
      </c>
      <c r="T31" s="105">
        <f>SUM(P31:S31)</f>
        <v>0</v>
      </c>
      <c r="U31" s="123">
        <v>0</v>
      </c>
      <c r="V31" s="29">
        <f>SUM(U31)</f>
        <v>0</v>
      </c>
      <c r="W31" s="30">
        <f t="shared" si="3"/>
        <v>1</v>
      </c>
    </row>
    <row r="32" spans="1:23" ht="14.5" customHeight="1" thickBot="1" x14ac:dyDescent="0.25">
      <c r="A32" s="134"/>
      <c r="B32" s="106" t="s">
        <v>18</v>
      </c>
      <c r="C32" s="106">
        <f>SUM(C30:C31)</f>
        <v>4</v>
      </c>
      <c r="D32" s="32">
        <f>SUM(D30:D31)</f>
        <v>1</v>
      </c>
      <c r="E32" s="32">
        <f>SUM(E30:E31)</f>
        <v>0</v>
      </c>
      <c r="F32" s="32">
        <f>SUM(F30:F31)</f>
        <v>0</v>
      </c>
      <c r="G32" s="35">
        <f>SUM(G30:G31)</f>
        <v>0</v>
      </c>
      <c r="H32" s="31">
        <f t="shared" si="12"/>
        <v>5</v>
      </c>
      <c r="I32" s="106">
        <f t="shared" ref="I32:N32" si="14">SUM(I30:I31)</f>
        <v>1</v>
      </c>
      <c r="J32" s="32">
        <f t="shared" si="14"/>
        <v>0</v>
      </c>
      <c r="K32" s="32">
        <f t="shared" si="14"/>
        <v>0</v>
      </c>
      <c r="L32" s="32">
        <f t="shared" si="14"/>
        <v>2</v>
      </c>
      <c r="M32" s="32">
        <f t="shared" si="14"/>
        <v>2</v>
      </c>
      <c r="N32" s="32">
        <f t="shared" si="14"/>
        <v>2</v>
      </c>
      <c r="O32" s="106">
        <f>SUM(I32:N32)</f>
        <v>7</v>
      </c>
      <c r="P32" s="111">
        <f t="shared" ref="P32:W32" si="15">SUM(P30:P31)</f>
        <v>0</v>
      </c>
      <c r="Q32" s="32">
        <f t="shared" si="15"/>
        <v>0</v>
      </c>
      <c r="R32" s="32">
        <f t="shared" si="15"/>
        <v>0</v>
      </c>
      <c r="S32" s="40">
        <f t="shared" si="15"/>
        <v>0</v>
      </c>
      <c r="T32" s="106">
        <f t="shared" si="15"/>
        <v>0</v>
      </c>
      <c r="U32" s="124">
        <f t="shared" si="15"/>
        <v>0</v>
      </c>
      <c r="V32" s="34">
        <f t="shared" si="15"/>
        <v>0</v>
      </c>
      <c r="W32" s="31">
        <f t="shared" si="15"/>
        <v>12</v>
      </c>
    </row>
    <row r="33" spans="1:23" ht="14.5" customHeight="1" x14ac:dyDescent="0.2">
      <c r="A33" s="132" t="s">
        <v>105</v>
      </c>
      <c r="B33" s="104" t="s">
        <v>106</v>
      </c>
      <c r="C33" s="104">
        <v>0</v>
      </c>
      <c r="D33" s="61">
        <v>0</v>
      </c>
      <c r="E33" s="61">
        <v>0</v>
      </c>
      <c r="F33" s="61">
        <v>0</v>
      </c>
      <c r="G33" s="64">
        <v>0</v>
      </c>
      <c r="H33" s="28">
        <f t="shared" si="12"/>
        <v>0</v>
      </c>
      <c r="I33" s="104">
        <v>0</v>
      </c>
      <c r="J33" s="61">
        <v>0</v>
      </c>
      <c r="K33" s="61">
        <v>0</v>
      </c>
      <c r="L33" s="61">
        <v>1</v>
      </c>
      <c r="M33" s="61">
        <v>0</v>
      </c>
      <c r="N33" s="64">
        <v>0</v>
      </c>
      <c r="O33" s="28">
        <f>SUM(I33:N33)</f>
        <v>1</v>
      </c>
      <c r="P33" s="104">
        <v>0</v>
      </c>
      <c r="Q33" s="61">
        <v>0</v>
      </c>
      <c r="R33" s="61">
        <v>0</v>
      </c>
      <c r="S33" s="28">
        <v>0</v>
      </c>
      <c r="T33" s="104">
        <f>SUM(P33:S33)</f>
        <v>0</v>
      </c>
      <c r="U33" s="122">
        <v>0</v>
      </c>
      <c r="V33" s="27">
        <f>SUM(U33)</f>
        <v>0</v>
      </c>
      <c r="W33" s="28">
        <f t="shared" si="3"/>
        <v>1</v>
      </c>
    </row>
    <row r="34" spans="1:23" ht="14.5" customHeight="1" x14ac:dyDescent="0.2">
      <c r="A34" s="133"/>
      <c r="B34" s="104" t="s">
        <v>107</v>
      </c>
      <c r="C34" s="104">
        <v>0</v>
      </c>
      <c r="D34" s="61">
        <v>0</v>
      </c>
      <c r="E34" s="61">
        <v>0</v>
      </c>
      <c r="F34" s="61">
        <v>0</v>
      </c>
      <c r="G34" s="64">
        <v>0</v>
      </c>
      <c r="H34" s="28">
        <f t="shared" ref="H34:H35" si="16">SUM(C34:G34)</f>
        <v>0</v>
      </c>
      <c r="I34" s="104">
        <v>0</v>
      </c>
      <c r="J34" s="61">
        <v>0</v>
      </c>
      <c r="K34" s="61">
        <v>1</v>
      </c>
      <c r="L34" s="61">
        <v>1</v>
      </c>
      <c r="M34" s="61">
        <v>3</v>
      </c>
      <c r="N34" s="64">
        <v>0</v>
      </c>
      <c r="O34" s="28">
        <f t="shared" ref="O34" si="17">SUM(I34:N34)</f>
        <v>5</v>
      </c>
      <c r="P34" s="104">
        <v>0</v>
      </c>
      <c r="Q34" s="61">
        <v>0</v>
      </c>
      <c r="R34" s="61">
        <v>0</v>
      </c>
      <c r="S34" s="28">
        <v>0</v>
      </c>
      <c r="T34" s="104">
        <f t="shared" ref="T34:T36" si="18">SUM(P34:S34)</f>
        <v>0</v>
      </c>
      <c r="U34" s="122">
        <v>0</v>
      </c>
      <c r="V34" s="27">
        <f t="shared" ref="V34:V36" si="19">SUM(U34)</f>
        <v>0</v>
      </c>
      <c r="W34" s="28">
        <f t="shared" si="3"/>
        <v>5</v>
      </c>
    </row>
    <row r="35" spans="1:23" ht="14.5" customHeight="1" x14ac:dyDescent="0.2">
      <c r="A35" s="133"/>
      <c r="B35" s="104" t="s">
        <v>108</v>
      </c>
      <c r="C35" s="104">
        <v>0</v>
      </c>
      <c r="D35" s="61">
        <v>0</v>
      </c>
      <c r="E35" s="61">
        <v>0</v>
      </c>
      <c r="F35" s="61">
        <v>2</v>
      </c>
      <c r="G35" s="64">
        <v>0</v>
      </c>
      <c r="H35" s="28">
        <f t="shared" si="16"/>
        <v>2</v>
      </c>
      <c r="I35" s="104">
        <v>0</v>
      </c>
      <c r="J35" s="61">
        <v>0</v>
      </c>
      <c r="K35" s="61">
        <v>0</v>
      </c>
      <c r="L35" s="61">
        <v>1</v>
      </c>
      <c r="M35" s="61">
        <v>2</v>
      </c>
      <c r="N35" s="64">
        <v>0</v>
      </c>
      <c r="O35" s="28">
        <f>SUM(I35:N35)</f>
        <v>3</v>
      </c>
      <c r="P35" s="104">
        <v>0</v>
      </c>
      <c r="Q35" s="61">
        <v>0</v>
      </c>
      <c r="R35" s="61">
        <v>0</v>
      </c>
      <c r="S35" s="28">
        <v>0</v>
      </c>
      <c r="T35" s="104">
        <f t="shared" si="18"/>
        <v>0</v>
      </c>
      <c r="U35" s="122">
        <v>0</v>
      </c>
      <c r="V35" s="27">
        <f t="shared" si="19"/>
        <v>0</v>
      </c>
      <c r="W35" s="28">
        <f t="shared" si="3"/>
        <v>5</v>
      </c>
    </row>
    <row r="36" spans="1:23" ht="14.5" customHeight="1" x14ac:dyDescent="0.2">
      <c r="A36" s="133"/>
      <c r="B36" s="105" t="s">
        <v>109</v>
      </c>
      <c r="C36" s="105">
        <v>0</v>
      </c>
      <c r="D36" s="68">
        <v>0</v>
      </c>
      <c r="E36" s="68">
        <v>0</v>
      </c>
      <c r="F36" s="68">
        <v>0</v>
      </c>
      <c r="G36" s="69">
        <v>0</v>
      </c>
      <c r="H36" s="30">
        <f t="shared" si="12"/>
        <v>0</v>
      </c>
      <c r="I36" s="105">
        <v>0</v>
      </c>
      <c r="J36" s="68">
        <v>0</v>
      </c>
      <c r="K36" s="68">
        <v>0</v>
      </c>
      <c r="L36" s="68">
        <v>0</v>
      </c>
      <c r="M36" s="68">
        <v>1</v>
      </c>
      <c r="N36" s="69">
        <v>0</v>
      </c>
      <c r="O36" s="105">
        <f t="shared" ref="O36:O37" si="20">SUM(I36:N36)</f>
        <v>1</v>
      </c>
      <c r="P36" s="105">
        <v>0</v>
      </c>
      <c r="Q36" s="68">
        <v>0</v>
      </c>
      <c r="R36" s="68">
        <v>0</v>
      </c>
      <c r="S36" s="30">
        <v>0</v>
      </c>
      <c r="T36" s="105">
        <f t="shared" si="18"/>
        <v>0</v>
      </c>
      <c r="U36" s="123">
        <v>0</v>
      </c>
      <c r="V36" s="29">
        <f t="shared" si="19"/>
        <v>0</v>
      </c>
      <c r="W36" s="30">
        <f>SUM(O36,H36,T36,V36)</f>
        <v>1</v>
      </c>
    </row>
    <row r="37" spans="1:23" ht="14.5" customHeight="1" thickBot="1" x14ac:dyDescent="0.25">
      <c r="A37" s="134"/>
      <c r="B37" s="106" t="s">
        <v>18</v>
      </c>
      <c r="C37" s="111">
        <f t="shared" ref="C37:N37" si="21">SUM(C33:C36)</f>
        <v>0</v>
      </c>
      <c r="D37" s="32">
        <f t="shared" si="21"/>
        <v>0</v>
      </c>
      <c r="E37" s="32">
        <f t="shared" si="21"/>
        <v>0</v>
      </c>
      <c r="F37" s="32">
        <f t="shared" si="21"/>
        <v>2</v>
      </c>
      <c r="G37" s="35">
        <f t="shared" si="21"/>
        <v>0</v>
      </c>
      <c r="H37" s="31">
        <f t="shared" si="21"/>
        <v>2</v>
      </c>
      <c r="I37" s="111">
        <f t="shared" si="21"/>
        <v>0</v>
      </c>
      <c r="J37" s="32">
        <f t="shared" si="21"/>
        <v>0</v>
      </c>
      <c r="K37" s="32">
        <f t="shared" si="21"/>
        <v>1</v>
      </c>
      <c r="L37" s="32">
        <f t="shared" si="21"/>
        <v>3</v>
      </c>
      <c r="M37" s="32">
        <f t="shared" si="21"/>
        <v>6</v>
      </c>
      <c r="N37" s="32">
        <f t="shared" si="21"/>
        <v>0</v>
      </c>
      <c r="O37" s="106">
        <f t="shared" si="20"/>
        <v>10</v>
      </c>
      <c r="P37" s="111">
        <f t="shared" ref="P37:W37" si="22">SUM(P33:P36)</f>
        <v>0</v>
      </c>
      <c r="Q37" s="32">
        <f t="shared" si="22"/>
        <v>0</v>
      </c>
      <c r="R37" s="32">
        <f t="shared" si="22"/>
        <v>0</v>
      </c>
      <c r="S37" s="40">
        <f t="shared" si="22"/>
        <v>0</v>
      </c>
      <c r="T37" s="106">
        <f t="shared" si="22"/>
        <v>0</v>
      </c>
      <c r="U37" s="124">
        <f t="shared" si="22"/>
        <v>0</v>
      </c>
      <c r="V37" s="34">
        <f t="shared" si="22"/>
        <v>0</v>
      </c>
      <c r="W37" s="31">
        <f t="shared" si="22"/>
        <v>12</v>
      </c>
    </row>
    <row r="38" spans="1:23" s="73" customFormat="1" ht="14.5" customHeight="1" x14ac:dyDescent="0.2">
      <c r="A38" s="132" t="s">
        <v>110</v>
      </c>
      <c r="B38" s="107" t="s">
        <v>111</v>
      </c>
      <c r="C38" s="107">
        <v>1</v>
      </c>
      <c r="D38" s="71">
        <v>0</v>
      </c>
      <c r="E38" s="71">
        <v>0</v>
      </c>
      <c r="F38" s="71">
        <v>0</v>
      </c>
      <c r="G38" s="72">
        <v>0</v>
      </c>
      <c r="H38" s="38">
        <f t="shared" ref="H38" si="23">SUM(C38:G38)</f>
        <v>1</v>
      </c>
      <c r="I38" s="107">
        <v>0</v>
      </c>
      <c r="J38" s="71">
        <v>0</v>
      </c>
      <c r="K38" s="71">
        <v>0</v>
      </c>
      <c r="L38" s="71">
        <v>0</v>
      </c>
      <c r="M38" s="71">
        <v>0</v>
      </c>
      <c r="N38" s="72">
        <v>0</v>
      </c>
      <c r="O38" s="38">
        <f>SUM(I38:N38)</f>
        <v>0</v>
      </c>
      <c r="P38" s="107">
        <v>0</v>
      </c>
      <c r="Q38" s="71">
        <v>0</v>
      </c>
      <c r="R38" s="71">
        <v>0</v>
      </c>
      <c r="S38" s="38">
        <v>0</v>
      </c>
      <c r="T38" s="107">
        <f>SUM(P38:S38)</f>
        <v>0</v>
      </c>
      <c r="U38" s="125">
        <v>0</v>
      </c>
      <c r="V38" s="37">
        <f>SUM(U38)</f>
        <v>0</v>
      </c>
      <c r="W38" s="38">
        <f>SUM(O38,H38,T38,V38)</f>
        <v>1</v>
      </c>
    </row>
    <row r="39" spans="1:23" s="73" customFormat="1" ht="14.5" customHeight="1" x14ac:dyDescent="0.2">
      <c r="A39" s="133"/>
      <c r="B39" s="107" t="s">
        <v>112</v>
      </c>
      <c r="C39" s="107">
        <v>0</v>
      </c>
      <c r="D39" s="71">
        <v>0</v>
      </c>
      <c r="E39" s="71">
        <v>0</v>
      </c>
      <c r="F39" s="71">
        <v>0</v>
      </c>
      <c r="G39" s="72">
        <v>0</v>
      </c>
      <c r="H39" s="38">
        <f t="shared" ref="H39:H48" si="24">SUM(C39:G39)</f>
        <v>0</v>
      </c>
      <c r="I39" s="107">
        <v>0</v>
      </c>
      <c r="J39" s="71">
        <v>0</v>
      </c>
      <c r="K39" s="71">
        <v>0</v>
      </c>
      <c r="L39" s="71">
        <v>0</v>
      </c>
      <c r="M39" s="71">
        <v>1</v>
      </c>
      <c r="N39" s="72">
        <v>0</v>
      </c>
      <c r="O39" s="38">
        <f>SUM(I39:N39)</f>
        <v>1</v>
      </c>
      <c r="P39" s="107">
        <v>0</v>
      </c>
      <c r="Q39" s="71">
        <v>0</v>
      </c>
      <c r="R39" s="71">
        <v>0</v>
      </c>
      <c r="S39" s="38">
        <v>0</v>
      </c>
      <c r="T39" s="107">
        <f t="shared" ref="T39:T48" si="25">SUM(P39:S39)</f>
        <v>0</v>
      </c>
      <c r="U39" s="125">
        <v>0</v>
      </c>
      <c r="V39" s="37">
        <f t="shared" ref="V39:V48" si="26">SUM(U39)</f>
        <v>0</v>
      </c>
      <c r="W39" s="38">
        <f>SUM(O39,H39,T39,V39)</f>
        <v>1</v>
      </c>
    </row>
    <row r="40" spans="1:23" s="73" customFormat="1" ht="14.5" customHeight="1" x14ac:dyDescent="0.2">
      <c r="A40" s="133"/>
      <c r="B40" s="107" t="s">
        <v>113</v>
      </c>
      <c r="C40" s="107">
        <v>0</v>
      </c>
      <c r="D40" s="71">
        <v>0</v>
      </c>
      <c r="E40" s="71">
        <v>0</v>
      </c>
      <c r="F40" s="71">
        <v>0</v>
      </c>
      <c r="G40" s="72">
        <v>0</v>
      </c>
      <c r="H40" s="38">
        <f t="shared" si="24"/>
        <v>0</v>
      </c>
      <c r="I40" s="107">
        <v>0</v>
      </c>
      <c r="J40" s="71">
        <v>0</v>
      </c>
      <c r="K40" s="71">
        <v>0</v>
      </c>
      <c r="L40" s="71">
        <v>0</v>
      </c>
      <c r="M40" s="71">
        <v>2</v>
      </c>
      <c r="N40" s="72">
        <v>0</v>
      </c>
      <c r="O40" s="38">
        <f t="shared" ref="O40" si="27">SUM(I40:N40)</f>
        <v>2</v>
      </c>
      <c r="P40" s="107">
        <v>0</v>
      </c>
      <c r="Q40" s="71">
        <v>0</v>
      </c>
      <c r="R40" s="71">
        <v>0</v>
      </c>
      <c r="S40" s="38">
        <v>0</v>
      </c>
      <c r="T40" s="107">
        <f t="shared" si="25"/>
        <v>0</v>
      </c>
      <c r="U40" s="125">
        <v>0</v>
      </c>
      <c r="V40" s="37">
        <f t="shared" si="26"/>
        <v>0</v>
      </c>
      <c r="W40" s="38">
        <f t="shared" si="3"/>
        <v>2</v>
      </c>
    </row>
    <row r="41" spans="1:23" s="73" customFormat="1" ht="14.5" customHeight="1" x14ac:dyDescent="0.2">
      <c r="A41" s="133"/>
      <c r="B41" s="107" t="s">
        <v>114</v>
      </c>
      <c r="C41" s="107">
        <v>0</v>
      </c>
      <c r="D41" s="71">
        <v>1</v>
      </c>
      <c r="E41" s="71">
        <v>0</v>
      </c>
      <c r="F41" s="71">
        <v>0</v>
      </c>
      <c r="G41" s="72">
        <v>0</v>
      </c>
      <c r="H41" s="38">
        <f t="shared" si="24"/>
        <v>1</v>
      </c>
      <c r="I41" s="107">
        <v>0</v>
      </c>
      <c r="J41" s="71">
        <v>0</v>
      </c>
      <c r="K41" s="71">
        <v>0</v>
      </c>
      <c r="L41" s="71">
        <v>0</v>
      </c>
      <c r="M41" s="71">
        <v>1</v>
      </c>
      <c r="N41" s="72">
        <v>0</v>
      </c>
      <c r="O41" s="38">
        <f>SUM(I41:N41)</f>
        <v>1</v>
      </c>
      <c r="P41" s="107">
        <v>0</v>
      </c>
      <c r="Q41" s="71">
        <v>0</v>
      </c>
      <c r="R41" s="71">
        <v>0</v>
      </c>
      <c r="S41" s="38">
        <v>0</v>
      </c>
      <c r="T41" s="107">
        <f t="shared" si="25"/>
        <v>0</v>
      </c>
      <c r="U41" s="125">
        <v>0</v>
      </c>
      <c r="V41" s="37">
        <f t="shared" si="26"/>
        <v>0</v>
      </c>
      <c r="W41" s="38">
        <f>SUM(O41,H41,T41,V41)</f>
        <v>2</v>
      </c>
    </row>
    <row r="42" spans="1:23" s="73" customFormat="1" ht="14.5" customHeight="1" x14ac:dyDescent="0.2">
      <c r="A42" s="133"/>
      <c r="B42" s="107" t="s">
        <v>115</v>
      </c>
      <c r="C42" s="107">
        <v>0</v>
      </c>
      <c r="D42" s="71">
        <v>0</v>
      </c>
      <c r="E42" s="71">
        <v>0</v>
      </c>
      <c r="F42" s="71">
        <v>0</v>
      </c>
      <c r="G42" s="72">
        <v>0</v>
      </c>
      <c r="H42" s="38">
        <f t="shared" si="24"/>
        <v>0</v>
      </c>
      <c r="I42" s="107">
        <v>0</v>
      </c>
      <c r="J42" s="71">
        <v>0</v>
      </c>
      <c r="K42" s="71">
        <v>0</v>
      </c>
      <c r="L42" s="71">
        <v>0</v>
      </c>
      <c r="M42" s="71">
        <v>1</v>
      </c>
      <c r="N42" s="72">
        <v>0</v>
      </c>
      <c r="O42" s="38">
        <f t="shared" ref="O42" si="28">SUM(I42:N42)</f>
        <v>1</v>
      </c>
      <c r="P42" s="107">
        <v>0</v>
      </c>
      <c r="Q42" s="71">
        <v>0</v>
      </c>
      <c r="R42" s="71">
        <v>0</v>
      </c>
      <c r="S42" s="38">
        <v>0</v>
      </c>
      <c r="T42" s="107">
        <f t="shared" si="25"/>
        <v>0</v>
      </c>
      <c r="U42" s="125">
        <v>0</v>
      </c>
      <c r="V42" s="37">
        <f t="shared" si="26"/>
        <v>0</v>
      </c>
      <c r="W42" s="38">
        <f t="shared" si="3"/>
        <v>1</v>
      </c>
    </row>
    <row r="43" spans="1:23" s="73" customFormat="1" ht="14.5" customHeight="1" x14ac:dyDescent="0.2">
      <c r="A43" s="133"/>
      <c r="B43" s="107" t="s">
        <v>116</v>
      </c>
      <c r="C43" s="107">
        <v>0</v>
      </c>
      <c r="D43" s="71">
        <v>0</v>
      </c>
      <c r="E43" s="71">
        <v>0</v>
      </c>
      <c r="F43" s="71">
        <v>2</v>
      </c>
      <c r="G43" s="72">
        <v>0</v>
      </c>
      <c r="H43" s="38">
        <f t="shared" si="24"/>
        <v>2</v>
      </c>
      <c r="I43" s="107">
        <v>0</v>
      </c>
      <c r="J43" s="71">
        <v>0</v>
      </c>
      <c r="K43" s="71">
        <v>1</v>
      </c>
      <c r="L43" s="71">
        <v>2</v>
      </c>
      <c r="M43" s="71">
        <v>4</v>
      </c>
      <c r="N43" s="72">
        <v>1</v>
      </c>
      <c r="O43" s="38">
        <f>SUM(I43:N43)</f>
        <v>8</v>
      </c>
      <c r="P43" s="107">
        <v>0</v>
      </c>
      <c r="Q43" s="71">
        <v>0</v>
      </c>
      <c r="R43" s="71">
        <v>0</v>
      </c>
      <c r="S43" s="38">
        <v>0</v>
      </c>
      <c r="T43" s="107">
        <f t="shared" si="25"/>
        <v>0</v>
      </c>
      <c r="U43" s="125">
        <v>0</v>
      </c>
      <c r="V43" s="37">
        <f t="shared" si="26"/>
        <v>0</v>
      </c>
      <c r="W43" s="38">
        <f t="shared" si="3"/>
        <v>10</v>
      </c>
    </row>
    <row r="44" spans="1:23" ht="14.5" customHeight="1" x14ac:dyDescent="0.2">
      <c r="A44" s="133"/>
      <c r="B44" s="104" t="s">
        <v>117</v>
      </c>
      <c r="C44" s="107">
        <v>0</v>
      </c>
      <c r="D44" s="71">
        <v>0</v>
      </c>
      <c r="E44" s="71">
        <v>0</v>
      </c>
      <c r="F44" s="71">
        <v>0</v>
      </c>
      <c r="G44" s="72">
        <v>0</v>
      </c>
      <c r="H44" s="38">
        <f t="shared" si="24"/>
        <v>0</v>
      </c>
      <c r="I44" s="107">
        <v>0</v>
      </c>
      <c r="J44" s="71">
        <v>1</v>
      </c>
      <c r="K44" s="71">
        <v>0</v>
      </c>
      <c r="L44" s="71">
        <v>0</v>
      </c>
      <c r="M44" s="71">
        <v>1</v>
      </c>
      <c r="N44" s="72">
        <v>0</v>
      </c>
      <c r="O44" s="28">
        <f t="shared" ref="O44:O45" si="29">SUM(I44:N44)</f>
        <v>2</v>
      </c>
      <c r="P44" s="104">
        <v>0</v>
      </c>
      <c r="Q44" s="61">
        <v>0</v>
      </c>
      <c r="R44" s="61">
        <v>0</v>
      </c>
      <c r="S44" s="28">
        <v>0</v>
      </c>
      <c r="T44" s="107">
        <f t="shared" si="25"/>
        <v>0</v>
      </c>
      <c r="U44" s="122">
        <v>0</v>
      </c>
      <c r="V44" s="37">
        <f t="shared" si="26"/>
        <v>0</v>
      </c>
      <c r="W44" s="28">
        <f t="shared" si="3"/>
        <v>2</v>
      </c>
    </row>
    <row r="45" spans="1:23" ht="14.5" customHeight="1" x14ac:dyDescent="0.2">
      <c r="A45" s="133"/>
      <c r="B45" s="104" t="s">
        <v>118</v>
      </c>
      <c r="C45" s="107">
        <v>0</v>
      </c>
      <c r="D45" s="71">
        <v>0</v>
      </c>
      <c r="E45" s="71">
        <v>0</v>
      </c>
      <c r="F45" s="71">
        <v>1</v>
      </c>
      <c r="G45" s="72">
        <v>0</v>
      </c>
      <c r="H45" s="38">
        <f t="shared" si="24"/>
        <v>1</v>
      </c>
      <c r="I45" s="107">
        <v>0</v>
      </c>
      <c r="J45" s="71">
        <v>0</v>
      </c>
      <c r="K45" s="71">
        <v>0</v>
      </c>
      <c r="L45" s="71">
        <v>0</v>
      </c>
      <c r="M45" s="71">
        <v>1</v>
      </c>
      <c r="N45" s="72">
        <v>0</v>
      </c>
      <c r="O45" s="28">
        <f t="shared" si="29"/>
        <v>1</v>
      </c>
      <c r="P45" s="104">
        <v>0</v>
      </c>
      <c r="Q45" s="61">
        <v>0</v>
      </c>
      <c r="R45" s="61">
        <v>0</v>
      </c>
      <c r="S45" s="28">
        <v>0</v>
      </c>
      <c r="T45" s="107">
        <f t="shared" si="25"/>
        <v>0</v>
      </c>
      <c r="U45" s="122">
        <v>0</v>
      </c>
      <c r="V45" s="37">
        <f t="shared" si="26"/>
        <v>0</v>
      </c>
      <c r="W45" s="28">
        <f t="shared" si="3"/>
        <v>2</v>
      </c>
    </row>
    <row r="46" spans="1:23" ht="14.5" customHeight="1" x14ac:dyDescent="0.2">
      <c r="A46" s="133"/>
      <c r="B46" s="104" t="s">
        <v>119</v>
      </c>
      <c r="C46" s="107">
        <v>0</v>
      </c>
      <c r="D46" s="71">
        <v>0</v>
      </c>
      <c r="E46" s="71">
        <v>0</v>
      </c>
      <c r="F46" s="71">
        <v>0</v>
      </c>
      <c r="G46" s="72">
        <v>0</v>
      </c>
      <c r="H46" s="38">
        <f t="shared" ref="H46" si="30">SUM(C46:G46)</f>
        <v>0</v>
      </c>
      <c r="I46" s="107">
        <v>0</v>
      </c>
      <c r="J46" s="71">
        <v>0</v>
      </c>
      <c r="K46" s="71">
        <v>0</v>
      </c>
      <c r="L46" s="71">
        <v>0</v>
      </c>
      <c r="M46" s="71">
        <v>0</v>
      </c>
      <c r="N46" s="72">
        <v>1</v>
      </c>
      <c r="O46" s="28">
        <f t="shared" ref="O46" si="31">SUM(I46:N46)</f>
        <v>1</v>
      </c>
      <c r="P46" s="104">
        <v>0</v>
      </c>
      <c r="Q46" s="61">
        <v>0</v>
      </c>
      <c r="R46" s="61">
        <v>0</v>
      </c>
      <c r="S46" s="28">
        <v>0</v>
      </c>
      <c r="T46" s="107">
        <f t="shared" ref="T46" si="32">SUM(P46:S46)</f>
        <v>0</v>
      </c>
      <c r="U46" s="122">
        <v>0</v>
      </c>
      <c r="V46" s="37">
        <f t="shared" ref="V46" si="33">SUM(U46)</f>
        <v>0</v>
      </c>
      <c r="W46" s="28">
        <f t="shared" ref="W46" si="34">SUM(O46,H46,T46,V46)</f>
        <v>1</v>
      </c>
    </row>
    <row r="47" spans="1:23" ht="14.5" customHeight="1" x14ac:dyDescent="0.2">
      <c r="A47" s="133"/>
      <c r="B47" s="104" t="s">
        <v>120</v>
      </c>
      <c r="C47" s="107">
        <v>0</v>
      </c>
      <c r="D47" s="71">
        <v>0</v>
      </c>
      <c r="E47" s="71">
        <v>0</v>
      </c>
      <c r="F47" s="71">
        <v>0</v>
      </c>
      <c r="G47" s="72">
        <v>0</v>
      </c>
      <c r="H47" s="38">
        <f t="shared" si="24"/>
        <v>0</v>
      </c>
      <c r="I47" s="107">
        <v>0</v>
      </c>
      <c r="J47" s="71">
        <v>1</v>
      </c>
      <c r="K47" s="71">
        <v>0</v>
      </c>
      <c r="L47" s="71">
        <v>0</v>
      </c>
      <c r="M47" s="71">
        <v>0</v>
      </c>
      <c r="N47" s="72">
        <v>0</v>
      </c>
      <c r="O47" s="28">
        <f>SUM(I47:N47)</f>
        <v>1</v>
      </c>
      <c r="P47" s="104">
        <v>0</v>
      </c>
      <c r="Q47" s="61">
        <v>0</v>
      </c>
      <c r="R47" s="61">
        <v>0</v>
      </c>
      <c r="S47" s="28">
        <v>0</v>
      </c>
      <c r="T47" s="107">
        <f t="shared" si="25"/>
        <v>0</v>
      </c>
      <c r="U47" s="122">
        <v>0</v>
      </c>
      <c r="V47" s="37">
        <f t="shared" si="26"/>
        <v>0</v>
      </c>
      <c r="W47" s="28">
        <f t="shared" si="3"/>
        <v>1</v>
      </c>
    </row>
    <row r="48" spans="1:23" ht="14.5" customHeight="1" x14ac:dyDescent="0.2">
      <c r="A48" s="133"/>
      <c r="B48" s="105" t="s">
        <v>121</v>
      </c>
      <c r="C48" s="112">
        <v>0</v>
      </c>
      <c r="D48" s="74">
        <v>0</v>
      </c>
      <c r="E48" s="74">
        <v>0</v>
      </c>
      <c r="F48" s="74">
        <v>2</v>
      </c>
      <c r="G48" s="75">
        <v>0</v>
      </c>
      <c r="H48" s="115">
        <f t="shared" si="24"/>
        <v>2</v>
      </c>
      <c r="I48" s="105">
        <v>0</v>
      </c>
      <c r="J48" s="68">
        <v>0</v>
      </c>
      <c r="K48" s="68">
        <v>0</v>
      </c>
      <c r="L48" s="68">
        <v>0</v>
      </c>
      <c r="M48" s="68">
        <v>4</v>
      </c>
      <c r="N48" s="30">
        <v>0</v>
      </c>
      <c r="O48" s="105">
        <f t="shared" ref="O48" si="35">SUM(I48:N48)</f>
        <v>4</v>
      </c>
      <c r="P48" s="105">
        <v>0</v>
      </c>
      <c r="Q48" s="68">
        <v>0</v>
      </c>
      <c r="R48" s="68">
        <v>0</v>
      </c>
      <c r="S48" s="30">
        <v>0</v>
      </c>
      <c r="T48" s="112">
        <f t="shared" si="25"/>
        <v>0</v>
      </c>
      <c r="U48" s="123">
        <v>0</v>
      </c>
      <c r="V48" s="39">
        <f t="shared" si="26"/>
        <v>0</v>
      </c>
      <c r="W48" s="30">
        <f t="shared" si="3"/>
        <v>6</v>
      </c>
    </row>
    <row r="49" spans="1:23" ht="14.5" customHeight="1" thickBot="1" x14ac:dyDescent="0.25">
      <c r="A49" s="134"/>
      <c r="B49" s="106" t="s">
        <v>18</v>
      </c>
      <c r="C49" s="111">
        <f t="shared" ref="C49:N49" si="36">SUM(C38:C48)</f>
        <v>1</v>
      </c>
      <c r="D49" s="32">
        <f t="shared" si="36"/>
        <v>1</v>
      </c>
      <c r="E49" s="32">
        <f t="shared" si="36"/>
        <v>0</v>
      </c>
      <c r="F49" s="32">
        <f t="shared" si="36"/>
        <v>5</v>
      </c>
      <c r="G49" s="35">
        <f t="shared" si="36"/>
        <v>0</v>
      </c>
      <c r="H49" s="31">
        <f t="shared" si="36"/>
        <v>7</v>
      </c>
      <c r="I49" s="111">
        <f t="shared" si="36"/>
        <v>0</v>
      </c>
      <c r="J49" s="32">
        <f t="shared" si="36"/>
        <v>2</v>
      </c>
      <c r="K49" s="32">
        <f t="shared" si="36"/>
        <v>1</v>
      </c>
      <c r="L49" s="32">
        <f t="shared" si="36"/>
        <v>2</v>
      </c>
      <c r="M49" s="32">
        <f t="shared" si="36"/>
        <v>15</v>
      </c>
      <c r="N49" s="32">
        <f t="shared" si="36"/>
        <v>2</v>
      </c>
      <c r="O49" s="106">
        <f>SUM(I49:N49)</f>
        <v>22</v>
      </c>
      <c r="P49" s="111">
        <f t="shared" ref="P49:W49" si="37">SUM(P38:P48)</f>
        <v>0</v>
      </c>
      <c r="Q49" s="32">
        <f t="shared" si="37"/>
        <v>0</v>
      </c>
      <c r="R49" s="32">
        <f t="shared" si="37"/>
        <v>0</v>
      </c>
      <c r="S49" s="40">
        <f t="shared" si="37"/>
        <v>0</v>
      </c>
      <c r="T49" s="106">
        <f t="shared" si="37"/>
        <v>0</v>
      </c>
      <c r="U49" s="124">
        <f t="shared" si="37"/>
        <v>0</v>
      </c>
      <c r="V49" s="34">
        <f t="shared" si="37"/>
        <v>0</v>
      </c>
      <c r="W49" s="31">
        <f t="shared" si="37"/>
        <v>29</v>
      </c>
    </row>
    <row r="50" spans="1:23" ht="14.5" customHeight="1" x14ac:dyDescent="0.2">
      <c r="A50" s="132" t="s">
        <v>122</v>
      </c>
      <c r="B50" s="104" t="s">
        <v>123</v>
      </c>
      <c r="C50" s="104">
        <v>11</v>
      </c>
      <c r="D50" s="61">
        <v>2</v>
      </c>
      <c r="E50" s="61">
        <v>3</v>
      </c>
      <c r="F50" s="61">
        <v>2</v>
      </c>
      <c r="G50" s="64">
        <v>0</v>
      </c>
      <c r="H50" s="28">
        <f>SUM(C50:G50)</f>
        <v>18</v>
      </c>
      <c r="I50" s="104">
        <v>3</v>
      </c>
      <c r="J50" s="61">
        <v>4</v>
      </c>
      <c r="K50" s="61">
        <v>11</v>
      </c>
      <c r="L50" s="61">
        <v>4</v>
      </c>
      <c r="M50" s="61">
        <v>16</v>
      </c>
      <c r="N50" s="64">
        <v>5</v>
      </c>
      <c r="O50" s="28">
        <f>SUM(I50:N50)</f>
        <v>43</v>
      </c>
      <c r="P50" s="104">
        <v>0</v>
      </c>
      <c r="Q50" s="61">
        <v>0</v>
      </c>
      <c r="R50" s="61">
        <v>0</v>
      </c>
      <c r="S50" s="28">
        <v>0</v>
      </c>
      <c r="T50" s="104">
        <f>SUM(P50:S50)</f>
        <v>0</v>
      </c>
      <c r="U50" s="122">
        <v>0</v>
      </c>
      <c r="V50" s="27">
        <f>SUM(U50)</f>
        <v>0</v>
      </c>
      <c r="W50" s="28">
        <f>SUM(O50,H50,T50,V50)</f>
        <v>61</v>
      </c>
    </row>
    <row r="51" spans="1:23" ht="14.5" customHeight="1" x14ac:dyDescent="0.2">
      <c r="A51" s="133"/>
      <c r="B51" s="105" t="s">
        <v>124</v>
      </c>
      <c r="C51" s="105">
        <v>3</v>
      </c>
      <c r="D51" s="68">
        <v>1</v>
      </c>
      <c r="E51" s="68">
        <v>1</v>
      </c>
      <c r="F51" s="68">
        <v>2</v>
      </c>
      <c r="G51" s="69">
        <v>0</v>
      </c>
      <c r="H51" s="30">
        <f>SUM(C51:G51)</f>
        <v>7</v>
      </c>
      <c r="I51" s="105">
        <v>1</v>
      </c>
      <c r="J51" s="68">
        <v>0</v>
      </c>
      <c r="K51" s="68">
        <v>3</v>
      </c>
      <c r="L51" s="68">
        <v>6</v>
      </c>
      <c r="M51" s="68">
        <v>6</v>
      </c>
      <c r="N51" s="69">
        <v>2</v>
      </c>
      <c r="O51" s="105">
        <f t="shared" ref="O51" si="38">SUM(I51:N51)</f>
        <v>18</v>
      </c>
      <c r="P51" s="105">
        <v>0</v>
      </c>
      <c r="Q51" s="68">
        <v>0</v>
      </c>
      <c r="R51" s="68">
        <v>0</v>
      </c>
      <c r="S51" s="30">
        <v>0</v>
      </c>
      <c r="T51" s="105">
        <f>SUM(P51:S51)</f>
        <v>0</v>
      </c>
      <c r="U51" s="123">
        <v>0</v>
      </c>
      <c r="V51" s="29">
        <f>SUM(U51)</f>
        <v>0</v>
      </c>
      <c r="W51" s="30">
        <f>SUM(O51,H51,T51,V51)</f>
        <v>25</v>
      </c>
    </row>
    <row r="52" spans="1:23" ht="14.5" customHeight="1" thickBot="1" x14ac:dyDescent="0.25">
      <c r="A52" s="134"/>
      <c r="B52" s="106" t="s">
        <v>18</v>
      </c>
      <c r="C52" s="106">
        <f>SUM(C50:C51)</f>
        <v>14</v>
      </c>
      <c r="D52" s="32">
        <f>SUM(D50:D51)</f>
        <v>3</v>
      </c>
      <c r="E52" s="32">
        <f>SUM(E50:E51)</f>
        <v>4</v>
      </c>
      <c r="F52" s="32">
        <f>SUM(F50:F51)</f>
        <v>4</v>
      </c>
      <c r="G52" s="35">
        <f>SUM(G50:G51)</f>
        <v>0</v>
      </c>
      <c r="H52" s="31">
        <f t="shared" ref="H52" si="39">SUM(C52:G52)</f>
        <v>25</v>
      </c>
      <c r="I52" s="106">
        <f t="shared" ref="I52:N52" si="40">SUM(I50:I51)</f>
        <v>4</v>
      </c>
      <c r="J52" s="32">
        <f t="shared" si="40"/>
        <v>4</v>
      </c>
      <c r="K52" s="32">
        <f t="shared" si="40"/>
        <v>14</v>
      </c>
      <c r="L52" s="32">
        <f t="shared" si="40"/>
        <v>10</v>
      </c>
      <c r="M52" s="32">
        <f t="shared" si="40"/>
        <v>22</v>
      </c>
      <c r="N52" s="31">
        <f t="shared" si="40"/>
        <v>7</v>
      </c>
      <c r="O52" s="106">
        <f>SUM(I52:N52)</f>
        <v>61</v>
      </c>
      <c r="P52" s="111">
        <f t="shared" ref="P52:V52" si="41">SUM(P50:P51)</f>
        <v>0</v>
      </c>
      <c r="Q52" s="32">
        <f t="shared" si="41"/>
        <v>0</v>
      </c>
      <c r="R52" s="32">
        <f t="shared" si="41"/>
        <v>0</v>
      </c>
      <c r="S52" s="40">
        <f t="shared" si="41"/>
        <v>0</v>
      </c>
      <c r="T52" s="120">
        <f t="shared" si="41"/>
        <v>0</v>
      </c>
      <c r="U52" s="124">
        <f t="shared" si="41"/>
        <v>0</v>
      </c>
      <c r="V52" s="34">
        <f t="shared" si="41"/>
        <v>0</v>
      </c>
      <c r="W52" s="31">
        <f>SUM(W50:W51)</f>
        <v>86</v>
      </c>
    </row>
    <row r="53" spans="1:23" ht="14.5" customHeight="1" x14ac:dyDescent="0.2">
      <c r="A53" s="132" t="s">
        <v>125</v>
      </c>
      <c r="B53" s="104" t="s">
        <v>126</v>
      </c>
      <c r="C53" s="104">
        <v>1</v>
      </c>
      <c r="D53" s="61">
        <v>2</v>
      </c>
      <c r="E53" s="61">
        <v>0</v>
      </c>
      <c r="F53" s="61">
        <v>0</v>
      </c>
      <c r="G53" s="64">
        <v>0</v>
      </c>
      <c r="H53" s="28">
        <f>SUM(C53:G53)</f>
        <v>3</v>
      </c>
      <c r="I53" s="104">
        <v>0</v>
      </c>
      <c r="J53" s="61">
        <v>0</v>
      </c>
      <c r="K53" s="61">
        <v>0</v>
      </c>
      <c r="L53" s="61">
        <v>0</v>
      </c>
      <c r="M53" s="61">
        <v>0</v>
      </c>
      <c r="N53" s="64">
        <v>0</v>
      </c>
      <c r="O53" s="28">
        <f>SUM(I53:N53)</f>
        <v>0</v>
      </c>
      <c r="P53" s="104">
        <v>0</v>
      </c>
      <c r="Q53" s="61">
        <v>0</v>
      </c>
      <c r="R53" s="61">
        <v>0</v>
      </c>
      <c r="S53" s="28">
        <v>0</v>
      </c>
      <c r="T53" s="104">
        <f>SUM(P53:S53)</f>
        <v>0</v>
      </c>
      <c r="U53" s="122">
        <v>0</v>
      </c>
      <c r="V53" s="27">
        <f>SUM(U53)</f>
        <v>0</v>
      </c>
      <c r="W53" s="28">
        <f t="shared" si="3"/>
        <v>3</v>
      </c>
    </row>
    <row r="54" spans="1:23" ht="14.5" customHeight="1" x14ac:dyDescent="0.2">
      <c r="A54" s="133"/>
      <c r="B54" s="104" t="s">
        <v>127</v>
      </c>
      <c r="C54" s="104">
        <v>0</v>
      </c>
      <c r="D54" s="61">
        <v>1</v>
      </c>
      <c r="E54" s="61">
        <v>0</v>
      </c>
      <c r="F54" s="61">
        <v>0</v>
      </c>
      <c r="G54" s="64">
        <v>0</v>
      </c>
      <c r="H54" s="28">
        <f t="shared" ref="H54:H85" si="42">SUM(C54:G54)</f>
        <v>1</v>
      </c>
      <c r="I54" s="104">
        <v>0</v>
      </c>
      <c r="J54" s="61">
        <v>0</v>
      </c>
      <c r="K54" s="61">
        <v>0</v>
      </c>
      <c r="L54" s="61">
        <v>0</v>
      </c>
      <c r="M54" s="61">
        <v>0</v>
      </c>
      <c r="N54" s="64">
        <v>0</v>
      </c>
      <c r="O54" s="28">
        <f>SUM(I54:N54)</f>
        <v>0</v>
      </c>
      <c r="P54" s="104">
        <v>0</v>
      </c>
      <c r="Q54" s="61">
        <v>0</v>
      </c>
      <c r="R54" s="61">
        <v>0</v>
      </c>
      <c r="S54" s="28">
        <v>0</v>
      </c>
      <c r="T54" s="104">
        <f t="shared" ref="T54:T85" si="43">SUM(P54:S54)</f>
        <v>0</v>
      </c>
      <c r="U54" s="122">
        <v>0</v>
      </c>
      <c r="V54" s="27">
        <f t="shared" ref="V54:V85" si="44">SUM(U54)</f>
        <v>0</v>
      </c>
      <c r="W54" s="28">
        <f t="shared" si="3"/>
        <v>1</v>
      </c>
    </row>
    <row r="55" spans="1:23" ht="14.5" customHeight="1" x14ac:dyDescent="0.2">
      <c r="A55" s="133"/>
      <c r="B55" s="104" t="s">
        <v>128</v>
      </c>
      <c r="C55" s="104">
        <v>0</v>
      </c>
      <c r="D55" s="61">
        <v>0</v>
      </c>
      <c r="E55" s="61">
        <v>0</v>
      </c>
      <c r="F55" s="61">
        <v>0</v>
      </c>
      <c r="G55" s="64">
        <v>0</v>
      </c>
      <c r="H55" s="28">
        <f t="shared" si="42"/>
        <v>0</v>
      </c>
      <c r="I55" s="104">
        <v>0</v>
      </c>
      <c r="J55" s="61">
        <v>0</v>
      </c>
      <c r="K55" s="61">
        <v>0</v>
      </c>
      <c r="L55" s="61">
        <v>0</v>
      </c>
      <c r="M55" s="61">
        <v>1</v>
      </c>
      <c r="N55" s="64">
        <v>0</v>
      </c>
      <c r="O55" s="28">
        <f>SUM(I55:N55)</f>
        <v>1</v>
      </c>
      <c r="P55" s="104">
        <v>0</v>
      </c>
      <c r="Q55" s="61">
        <v>0</v>
      </c>
      <c r="R55" s="61">
        <v>0</v>
      </c>
      <c r="S55" s="28">
        <v>0</v>
      </c>
      <c r="T55" s="104">
        <f t="shared" si="43"/>
        <v>0</v>
      </c>
      <c r="U55" s="122">
        <v>0</v>
      </c>
      <c r="V55" s="27">
        <f t="shared" si="44"/>
        <v>0</v>
      </c>
      <c r="W55" s="28">
        <f t="shared" si="3"/>
        <v>1</v>
      </c>
    </row>
    <row r="56" spans="1:23" ht="14.5" customHeight="1" x14ac:dyDescent="0.2">
      <c r="A56" s="133"/>
      <c r="B56" s="104" t="s">
        <v>129</v>
      </c>
      <c r="C56" s="104">
        <v>8</v>
      </c>
      <c r="D56" s="61">
        <v>3</v>
      </c>
      <c r="E56" s="61">
        <v>1</v>
      </c>
      <c r="F56" s="61">
        <v>1</v>
      </c>
      <c r="G56" s="64">
        <v>0</v>
      </c>
      <c r="H56" s="28">
        <f t="shared" si="42"/>
        <v>13</v>
      </c>
      <c r="I56" s="104">
        <v>1</v>
      </c>
      <c r="J56" s="61">
        <v>2</v>
      </c>
      <c r="K56" s="61">
        <v>5</v>
      </c>
      <c r="L56" s="61">
        <v>2</v>
      </c>
      <c r="M56" s="61">
        <v>8</v>
      </c>
      <c r="N56" s="64">
        <v>5</v>
      </c>
      <c r="O56" s="28">
        <f t="shared" ref="O56" si="45">SUM(I56:N56)</f>
        <v>23</v>
      </c>
      <c r="P56" s="104">
        <v>0</v>
      </c>
      <c r="Q56" s="61">
        <v>0</v>
      </c>
      <c r="R56" s="61">
        <v>0</v>
      </c>
      <c r="S56" s="28">
        <v>0</v>
      </c>
      <c r="T56" s="104">
        <f t="shared" si="43"/>
        <v>0</v>
      </c>
      <c r="U56" s="122">
        <v>0</v>
      </c>
      <c r="V56" s="27">
        <f t="shared" si="44"/>
        <v>0</v>
      </c>
      <c r="W56" s="28">
        <f t="shared" si="3"/>
        <v>36</v>
      </c>
    </row>
    <row r="57" spans="1:23" ht="14.5" customHeight="1" x14ac:dyDescent="0.2">
      <c r="A57" s="133"/>
      <c r="B57" s="104" t="s">
        <v>130</v>
      </c>
      <c r="C57" s="104">
        <v>1</v>
      </c>
      <c r="D57" s="61">
        <v>2</v>
      </c>
      <c r="E57" s="61">
        <v>0</v>
      </c>
      <c r="F57" s="61">
        <v>1</v>
      </c>
      <c r="G57" s="64">
        <v>0</v>
      </c>
      <c r="H57" s="28">
        <f t="shared" si="42"/>
        <v>4</v>
      </c>
      <c r="I57" s="104">
        <v>0</v>
      </c>
      <c r="J57" s="61">
        <v>2</v>
      </c>
      <c r="K57" s="61">
        <v>1</v>
      </c>
      <c r="L57" s="61">
        <v>6</v>
      </c>
      <c r="M57" s="61">
        <v>8</v>
      </c>
      <c r="N57" s="64">
        <v>0</v>
      </c>
      <c r="O57" s="28">
        <f>SUM(I57:N57)</f>
        <v>17</v>
      </c>
      <c r="P57" s="104">
        <v>0</v>
      </c>
      <c r="Q57" s="61">
        <v>0</v>
      </c>
      <c r="R57" s="61">
        <v>0</v>
      </c>
      <c r="S57" s="28">
        <v>0</v>
      </c>
      <c r="T57" s="104">
        <f t="shared" si="43"/>
        <v>0</v>
      </c>
      <c r="U57" s="122">
        <v>0</v>
      </c>
      <c r="V57" s="27">
        <f t="shared" si="44"/>
        <v>0</v>
      </c>
      <c r="W57" s="28">
        <f t="shared" si="3"/>
        <v>21</v>
      </c>
    </row>
    <row r="58" spans="1:23" ht="14.5" customHeight="1" x14ac:dyDescent="0.2">
      <c r="A58" s="133"/>
      <c r="B58" s="104" t="s">
        <v>131</v>
      </c>
      <c r="C58" s="104">
        <v>0</v>
      </c>
      <c r="D58" s="61">
        <v>1</v>
      </c>
      <c r="E58" s="61">
        <v>0</v>
      </c>
      <c r="F58" s="61">
        <v>0</v>
      </c>
      <c r="G58" s="64">
        <v>0</v>
      </c>
      <c r="H58" s="28">
        <f t="shared" si="42"/>
        <v>1</v>
      </c>
      <c r="I58" s="104">
        <v>0</v>
      </c>
      <c r="J58" s="61">
        <v>0</v>
      </c>
      <c r="K58" s="61">
        <v>0</v>
      </c>
      <c r="L58" s="61">
        <v>0</v>
      </c>
      <c r="M58" s="61">
        <v>1</v>
      </c>
      <c r="N58" s="64">
        <v>0</v>
      </c>
      <c r="O58" s="28">
        <f t="shared" ref="O58" si="46">SUM(I58:N58)</f>
        <v>1</v>
      </c>
      <c r="P58" s="104">
        <v>0</v>
      </c>
      <c r="Q58" s="61">
        <v>0</v>
      </c>
      <c r="R58" s="61">
        <v>0</v>
      </c>
      <c r="S58" s="28">
        <v>0</v>
      </c>
      <c r="T58" s="104">
        <f t="shared" si="43"/>
        <v>0</v>
      </c>
      <c r="U58" s="122">
        <v>0</v>
      </c>
      <c r="V58" s="27">
        <f t="shared" si="44"/>
        <v>0</v>
      </c>
      <c r="W58" s="28">
        <f t="shared" si="3"/>
        <v>2</v>
      </c>
    </row>
    <row r="59" spans="1:23" ht="14.5" customHeight="1" x14ac:dyDescent="0.2">
      <c r="A59" s="133"/>
      <c r="B59" s="104" t="s">
        <v>132</v>
      </c>
      <c r="C59" s="104">
        <v>0</v>
      </c>
      <c r="D59" s="61">
        <v>0</v>
      </c>
      <c r="E59" s="61">
        <v>0</v>
      </c>
      <c r="F59" s="61">
        <v>0</v>
      </c>
      <c r="G59" s="64">
        <v>0</v>
      </c>
      <c r="H59" s="28">
        <f t="shared" si="42"/>
        <v>0</v>
      </c>
      <c r="I59" s="104">
        <v>0</v>
      </c>
      <c r="J59" s="61">
        <v>0</v>
      </c>
      <c r="K59" s="61">
        <v>0</v>
      </c>
      <c r="L59" s="61">
        <v>0</v>
      </c>
      <c r="M59" s="61">
        <v>1</v>
      </c>
      <c r="N59" s="64">
        <v>0</v>
      </c>
      <c r="O59" s="28">
        <f>SUM(I59:N59)</f>
        <v>1</v>
      </c>
      <c r="P59" s="104">
        <v>0</v>
      </c>
      <c r="Q59" s="61">
        <v>0</v>
      </c>
      <c r="R59" s="61">
        <v>0</v>
      </c>
      <c r="S59" s="28">
        <v>0</v>
      </c>
      <c r="T59" s="104">
        <f t="shared" si="43"/>
        <v>0</v>
      </c>
      <c r="U59" s="122">
        <v>0</v>
      </c>
      <c r="V59" s="27">
        <f t="shared" si="44"/>
        <v>0</v>
      </c>
      <c r="W59" s="28">
        <f t="shared" si="3"/>
        <v>1</v>
      </c>
    </row>
    <row r="60" spans="1:23" ht="14.5" customHeight="1" x14ac:dyDescent="0.2">
      <c r="A60" s="133"/>
      <c r="B60" s="104" t="s">
        <v>133</v>
      </c>
      <c r="C60" s="104">
        <v>1</v>
      </c>
      <c r="D60" s="61">
        <v>0</v>
      </c>
      <c r="E60" s="61">
        <v>0</v>
      </c>
      <c r="F60" s="61">
        <v>0</v>
      </c>
      <c r="G60" s="64">
        <v>0</v>
      </c>
      <c r="H60" s="28">
        <f t="shared" si="42"/>
        <v>1</v>
      </c>
      <c r="I60" s="104">
        <v>0</v>
      </c>
      <c r="J60" s="61">
        <v>0</v>
      </c>
      <c r="K60" s="61">
        <v>0</v>
      </c>
      <c r="L60" s="61">
        <v>1</v>
      </c>
      <c r="M60" s="61">
        <v>0</v>
      </c>
      <c r="N60" s="64">
        <v>0</v>
      </c>
      <c r="O60" s="28">
        <f t="shared" ref="O60" si="47">SUM(I60:N60)</f>
        <v>1</v>
      </c>
      <c r="P60" s="104">
        <v>0</v>
      </c>
      <c r="Q60" s="61">
        <v>0</v>
      </c>
      <c r="R60" s="61">
        <v>0</v>
      </c>
      <c r="S60" s="28">
        <v>0</v>
      </c>
      <c r="T60" s="104">
        <f t="shared" si="43"/>
        <v>0</v>
      </c>
      <c r="U60" s="122">
        <v>0</v>
      </c>
      <c r="V60" s="27">
        <f t="shared" si="44"/>
        <v>0</v>
      </c>
      <c r="W60" s="28">
        <f t="shared" si="3"/>
        <v>2</v>
      </c>
    </row>
    <row r="61" spans="1:23" ht="14.5" customHeight="1" x14ac:dyDescent="0.2">
      <c r="A61" s="133"/>
      <c r="B61" s="104" t="s">
        <v>134</v>
      </c>
      <c r="C61" s="104">
        <v>0</v>
      </c>
      <c r="D61" s="61">
        <v>0</v>
      </c>
      <c r="E61" s="61">
        <v>0</v>
      </c>
      <c r="F61" s="61">
        <v>0</v>
      </c>
      <c r="G61" s="64">
        <v>0</v>
      </c>
      <c r="H61" s="28">
        <f t="shared" si="42"/>
        <v>0</v>
      </c>
      <c r="I61" s="104">
        <v>0</v>
      </c>
      <c r="J61" s="61">
        <v>0</v>
      </c>
      <c r="K61" s="61">
        <v>0</v>
      </c>
      <c r="L61" s="61">
        <v>0</v>
      </c>
      <c r="M61" s="61">
        <v>1</v>
      </c>
      <c r="N61" s="64">
        <v>0</v>
      </c>
      <c r="O61" s="28">
        <f>SUM(I61:N61)</f>
        <v>1</v>
      </c>
      <c r="P61" s="104">
        <v>0</v>
      </c>
      <c r="Q61" s="61">
        <v>0</v>
      </c>
      <c r="R61" s="61">
        <v>0</v>
      </c>
      <c r="S61" s="28">
        <v>0</v>
      </c>
      <c r="T61" s="104">
        <f t="shared" si="43"/>
        <v>0</v>
      </c>
      <c r="U61" s="122">
        <v>0</v>
      </c>
      <c r="V61" s="27">
        <f t="shared" si="44"/>
        <v>0</v>
      </c>
      <c r="W61" s="28">
        <f t="shared" si="3"/>
        <v>1</v>
      </c>
    </row>
    <row r="62" spans="1:23" ht="14.5" customHeight="1" x14ac:dyDescent="0.2">
      <c r="A62" s="133"/>
      <c r="B62" s="104" t="s">
        <v>135</v>
      </c>
      <c r="C62" s="104">
        <v>1</v>
      </c>
      <c r="D62" s="61">
        <v>0</v>
      </c>
      <c r="E62" s="61">
        <v>0</v>
      </c>
      <c r="F62" s="61">
        <v>0</v>
      </c>
      <c r="G62" s="64">
        <v>0</v>
      </c>
      <c r="H62" s="28">
        <f t="shared" si="42"/>
        <v>1</v>
      </c>
      <c r="I62" s="104">
        <v>0</v>
      </c>
      <c r="J62" s="61">
        <v>0</v>
      </c>
      <c r="K62" s="61">
        <v>0</v>
      </c>
      <c r="L62" s="61">
        <v>0</v>
      </c>
      <c r="M62" s="61">
        <v>1</v>
      </c>
      <c r="N62" s="64">
        <v>0</v>
      </c>
      <c r="O62" s="28">
        <f>SUM(I62:N62)</f>
        <v>1</v>
      </c>
      <c r="P62" s="104">
        <v>0</v>
      </c>
      <c r="Q62" s="61">
        <v>0</v>
      </c>
      <c r="R62" s="61">
        <v>0</v>
      </c>
      <c r="S62" s="28">
        <v>0</v>
      </c>
      <c r="T62" s="104">
        <f t="shared" si="43"/>
        <v>0</v>
      </c>
      <c r="U62" s="122">
        <v>0</v>
      </c>
      <c r="V62" s="27">
        <f t="shared" si="44"/>
        <v>0</v>
      </c>
      <c r="W62" s="28">
        <f t="shared" si="3"/>
        <v>2</v>
      </c>
    </row>
    <row r="63" spans="1:23" ht="14.5" customHeight="1" x14ac:dyDescent="0.2">
      <c r="A63" s="133"/>
      <c r="B63" s="104" t="s">
        <v>136</v>
      </c>
      <c r="C63" s="104">
        <v>0</v>
      </c>
      <c r="D63" s="61">
        <v>0</v>
      </c>
      <c r="E63" s="61">
        <v>0</v>
      </c>
      <c r="F63" s="61">
        <v>0</v>
      </c>
      <c r="G63" s="64">
        <v>0</v>
      </c>
      <c r="H63" s="28">
        <f t="shared" si="42"/>
        <v>0</v>
      </c>
      <c r="I63" s="104">
        <v>0</v>
      </c>
      <c r="J63" s="61">
        <v>0</v>
      </c>
      <c r="K63" s="61">
        <v>0</v>
      </c>
      <c r="L63" s="61">
        <v>0</v>
      </c>
      <c r="M63" s="61">
        <v>1</v>
      </c>
      <c r="N63" s="64">
        <v>0</v>
      </c>
      <c r="O63" s="28">
        <f t="shared" ref="O63" si="48">SUM(I63:N63)</f>
        <v>1</v>
      </c>
      <c r="P63" s="104">
        <v>0</v>
      </c>
      <c r="Q63" s="61">
        <v>0</v>
      </c>
      <c r="R63" s="61">
        <v>0</v>
      </c>
      <c r="S63" s="28">
        <v>0</v>
      </c>
      <c r="T63" s="104">
        <f t="shared" si="43"/>
        <v>0</v>
      </c>
      <c r="U63" s="122">
        <v>0</v>
      </c>
      <c r="V63" s="27">
        <f t="shared" si="44"/>
        <v>0</v>
      </c>
      <c r="W63" s="28">
        <f t="shared" si="3"/>
        <v>1</v>
      </c>
    </row>
    <row r="64" spans="1:23" ht="14.5" customHeight="1" x14ac:dyDescent="0.2">
      <c r="A64" s="133"/>
      <c r="B64" s="104" t="s">
        <v>137</v>
      </c>
      <c r="C64" s="104">
        <v>0</v>
      </c>
      <c r="D64" s="61">
        <v>0</v>
      </c>
      <c r="E64" s="61">
        <v>0</v>
      </c>
      <c r="F64" s="61">
        <v>0</v>
      </c>
      <c r="G64" s="64">
        <v>0</v>
      </c>
      <c r="H64" s="28">
        <f t="shared" si="42"/>
        <v>0</v>
      </c>
      <c r="I64" s="104">
        <v>0</v>
      </c>
      <c r="J64" s="61">
        <v>0</v>
      </c>
      <c r="K64" s="61">
        <v>0</v>
      </c>
      <c r="L64" s="61">
        <v>0</v>
      </c>
      <c r="M64" s="61">
        <v>1</v>
      </c>
      <c r="N64" s="64">
        <v>0</v>
      </c>
      <c r="O64" s="28">
        <f>SUM(I64:N64)</f>
        <v>1</v>
      </c>
      <c r="P64" s="104">
        <v>0</v>
      </c>
      <c r="Q64" s="61">
        <v>0</v>
      </c>
      <c r="R64" s="61">
        <v>0</v>
      </c>
      <c r="S64" s="28">
        <v>0</v>
      </c>
      <c r="T64" s="104">
        <f t="shared" si="43"/>
        <v>0</v>
      </c>
      <c r="U64" s="122">
        <v>0</v>
      </c>
      <c r="V64" s="27">
        <f t="shared" si="44"/>
        <v>0</v>
      </c>
      <c r="W64" s="28">
        <f t="shared" si="3"/>
        <v>1</v>
      </c>
    </row>
    <row r="65" spans="1:23" ht="14.5" customHeight="1" x14ac:dyDescent="0.2">
      <c r="A65" s="133"/>
      <c r="B65" s="104" t="s">
        <v>138</v>
      </c>
      <c r="C65" s="104">
        <v>0</v>
      </c>
      <c r="D65" s="61">
        <v>0</v>
      </c>
      <c r="E65" s="61">
        <v>0</v>
      </c>
      <c r="F65" s="61">
        <v>0</v>
      </c>
      <c r="G65" s="64">
        <v>0</v>
      </c>
      <c r="H65" s="28">
        <f t="shared" si="42"/>
        <v>0</v>
      </c>
      <c r="I65" s="104">
        <v>0</v>
      </c>
      <c r="J65" s="61">
        <v>0</v>
      </c>
      <c r="K65" s="61">
        <v>0</v>
      </c>
      <c r="L65" s="61">
        <v>0</v>
      </c>
      <c r="M65" s="61">
        <v>1</v>
      </c>
      <c r="N65" s="64">
        <v>0</v>
      </c>
      <c r="O65" s="28">
        <f>SUM(I65:N65)</f>
        <v>1</v>
      </c>
      <c r="P65" s="104">
        <v>0</v>
      </c>
      <c r="Q65" s="61">
        <v>0</v>
      </c>
      <c r="R65" s="61">
        <v>0</v>
      </c>
      <c r="S65" s="28">
        <v>0</v>
      </c>
      <c r="T65" s="104">
        <f t="shared" si="43"/>
        <v>0</v>
      </c>
      <c r="U65" s="122">
        <v>0</v>
      </c>
      <c r="V65" s="27">
        <f t="shared" si="44"/>
        <v>0</v>
      </c>
      <c r="W65" s="28">
        <f t="shared" si="3"/>
        <v>1</v>
      </c>
    </row>
    <row r="66" spans="1:23" ht="14.5" customHeight="1" x14ac:dyDescent="0.2">
      <c r="A66" s="133"/>
      <c r="B66" s="104" t="s">
        <v>139</v>
      </c>
      <c r="C66" s="104">
        <v>0</v>
      </c>
      <c r="D66" s="61">
        <v>0</v>
      </c>
      <c r="E66" s="61">
        <v>0</v>
      </c>
      <c r="F66" s="61">
        <v>0</v>
      </c>
      <c r="G66" s="64">
        <v>0</v>
      </c>
      <c r="H66" s="28">
        <f t="shared" si="42"/>
        <v>0</v>
      </c>
      <c r="I66" s="104">
        <v>0</v>
      </c>
      <c r="J66" s="61">
        <v>0</v>
      </c>
      <c r="K66" s="61">
        <v>0</v>
      </c>
      <c r="L66" s="61">
        <v>2</v>
      </c>
      <c r="M66" s="61">
        <v>0</v>
      </c>
      <c r="N66" s="64">
        <v>0</v>
      </c>
      <c r="O66" s="28">
        <f t="shared" ref="O66" si="49">SUM(I66:N66)</f>
        <v>2</v>
      </c>
      <c r="P66" s="104">
        <v>0</v>
      </c>
      <c r="Q66" s="61">
        <v>0</v>
      </c>
      <c r="R66" s="61">
        <v>0</v>
      </c>
      <c r="S66" s="28">
        <v>0</v>
      </c>
      <c r="T66" s="104">
        <f t="shared" si="43"/>
        <v>0</v>
      </c>
      <c r="U66" s="122">
        <v>0</v>
      </c>
      <c r="V66" s="27">
        <f t="shared" si="44"/>
        <v>0</v>
      </c>
      <c r="W66" s="28">
        <f t="shared" si="3"/>
        <v>2</v>
      </c>
    </row>
    <row r="67" spans="1:23" ht="14.5" customHeight="1" x14ac:dyDescent="0.2">
      <c r="A67" s="133"/>
      <c r="B67" s="104" t="s">
        <v>140</v>
      </c>
      <c r="C67" s="104">
        <v>0</v>
      </c>
      <c r="D67" s="61">
        <v>1</v>
      </c>
      <c r="E67" s="61">
        <v>1</v>
      </c>
      <c r="F67" s="61">
        <v>0</v>
      </c>
      <c r="G67" s="64">
        <v>0</v>
      </c>
      <c r="H67" s="28">
        <f t="shared" si="42"/>
        <v>2</v>
      </c>
      <c r="I67" s="104">
        <v>0</v>
      </c>
      <c r="J67" s="61">
        <v>0</v>
      </c>
      <c r="K67" s="61">
        <v>0</v>
      </c>
      <c r="L67" s="61">
        <v>0</v>
      </c>
      <c r="M67" s="61">
        <v>1</v>
      </c>
      <c r="N67" s="64">
        <v>0</v>
      </c>
      <c r="O67" s="28">
        <f>SUM(I67:N67)</f>
        <v>1</v>
      </c>
      <c r="P67" s="104">
        <v>0</v>
      </c>
      <c r="Q67" s="61">
        <v>0</v>
      </c>
      <c r="R67" s="61">
        <v>0</v>
      </c>
      <c r="S67" s="28">
        <v>0</v>
      </c>
      <c r="T67" s="104">
        <f t="shared" si="43"/>
        <v>0</v>
      </c>
      <c r="U67" s="122">
        <v>0</v>
      </c>
      <c r="V67" s="27">
        <f t="shared" si="44"/>
        <v>0</v>
      </c>
      <c r="W67" s="28">
        <f t="shared" si="3"/>
        <v>3</v>
      </c>
    </row>
    <row r="68" spans="1:23" ht="14.5" customHeight="1" x14ac:dyDescent="0.2">
      <c r="A68" s="133"/>
      <c r="B68" s="104" t="s">
        <v>141</v>
      </c>
      <c r="C68" s="104">
        <v>0</v>
      </c>
      <c r="D68" s="61">
        <v>1</v>
      </c>
      <c r="E68" s="61">
        <v>0</v>
      </c>
      <c r="F68" s="61">
        <v>1</v>
      </c>
      <c r="G68" s="64">
        <v>0</v>
      </c>
      <c r="H68" s="28">
        <f t="shared" si="42"/>
        <v>2</v>
      </c>
      <c r="I68" s="104">
        <v>0</v>
      </c>
      <c r="J68" s="61">
        <v>1</v>
      </c>
      <c r="K68" s="61">
        <v>2</v>
      </c>
      <c r="L68" s="61">
        <v>1</v>
      </c>
      <c r="M68" s="61">
        <v>5</v>
      </c>
      <c r="N68" s="64">
        <v>1</v>
      </c>
      <c r="O68" s="28">
        <f t="shared" ref="O68" si="50">SUM(I68:N68)</f>
        <v>10</v>
      </c>
      <c r="P68" s="104">
        <v>0</v>
      </c>
      <c r="Q68" s="61">
        <v>0</v>
      </c>
      <c r="R68" s="61">
        <v>0</v>
      </c>
      <c r="S68" s="28">
        <v>0</v>
      </c>
      <c r="T68" s="104">
        <f t="shared" si="43"/>
        <v>0</v>
      </c>
      <c r="U68" s="122">
        <v>0</v>
      </c>
      <c r="V68" s="27">
        <f t="shared" si="44"/>
        <v>0</v>
      </c>
      <c r="W68" s="28">
        <f t="shared" si="3"/>
        <v>12</v>
      </c>
    </row>
    <row r="69" spans="1:23" ht="14.5" customHeight="1" x14ac:dyDescent="0.2">
      <c r="A69" s="133"/>
      <c r="B69" s="104" t="s">
        <v>142</v>
      </c>
      <c r="C69" s="104">
        <v>0</v>
      </c>
      <c r="D69" s="61">
        <v>0</v>
      </c>
      <c r="E69" s="61">
        <v>0</v>
      </c>
      <c r="F69" s="61">
        <v>0</v>
      </c>
      <c r="G69" s="64">
        <v>0</v>
      </c>
      <c r="H69" s="28">
        <f t="shared" si="42"/>
        <v>0</v>
      </c>
      <c r="I69" s="104">
        <v>0</v>
      </c>
      <c r="J69" s="61">
        <v>0</v>
      </c>
      <c r="K69" s="61">
        <v>0</v>
      </c>
      <c r="L69" s="61">
        <v>1</v>
      </c>
      <c r="M69" s="61">
        <v>0</v>
      </c>
      <c r="N69" s="64">
        <v>0</v>
      </c>
      <c r="O69" s="28">
        <f>SUM(I69:N69)</f>
        <v>1</v>
      </c>
      <c r="P69" s="104">
        <v>0</v>
      </c>
      <c r="Q69" s="61">
        <v>0</v>
      </c>
      <c r="R69" s="61">
        <v>0</v>
      </c>
      <c r="S69" s="28">
        <v>0</v>
      </c>
      <c r="T69" s="104">
        <f t="shared" si="43"/>
        <v>0</v>
      </c>
      <c r="U69" s="122">
        <v>0</v>
      </c>
      <c r="V69" s="27">
        <f t="shared" si="44"/>
        <v>0</v>
      </c>
      <c r="W69" s="28">
        <f t="shared" si="3"/>
        <v>1</v>
      </c>
    </row>
    <row r="70" spans="1:23" ht="14.5" customHeight="1" x14ac:dyDescent="0.2">
      <c r="A70" s="133"/>
      <c r="B70" s="104" t="s">
        <v>143</v>
      </c>
      <c r="C70" s="104">
        <v>0</v>
      </c>
      <c r="D70" s="61">
        <v>0</v>
      </c>
      <c r="E70" s="61">
        <v>0</v>
      </c>
      <c r="F70" s="61">
        <v>1</v>
      </c>
      <c r="G70" s="64">
        <v>0</v>
      </c>
      <c r="H70" s="28">
        <f t="shared" si="42"/>
        <v>1</v>
      </c>
      <c r="I70" s="104">
        <v>0</v>
      </c>
      <c r="J70" s="61">
        <v>0</v>
      </c>
      <c r="K70" s="61">
        <v>0</v>
      </c>
      <c r="L70" s="61">
        <v>0</v>
      </c>
      <c r="M70" s="61">
        <v>1</v>
      </c>
      <c r="N70" s="64">
        <v>0</v>
      </c>
      <c r="O70" s="28">
        <f t="shared" ref="O70:O74" si="51">SUM(I70:N70)</f>
        <v>1</v>
      </c>
      <c r="P70" s="104">
        <v>0</v>
      </c>
      <c r="Q70" s="61">
        <v>0</v>
      </c>
      <c r="R70" s="61">
        <v>0</v>
      </c>
      <c r="S70" s="28">
        <v>0</v>
      </c>
      <c r="T70" s="104">
        <f t="shared" si="43"/>
        <v>0</v>
      </c>
      <c r="U70" s="122">
        <v>0</v>
      </c>
      <c r="V70" s="27">
        <f t="shared" si="44"/>
        <v>0</v>
      </c>
      <c r="W70" s="28">
        <f t="shared" si="3"/>
        <v>2</v>
      </c>
    </row>
    <row r="71" spans="1:23" ht="14.5" customHeight="1" x14ac:dyDescent="0.2">
      <c r="A71" s="133"/>
      <c r="B71" s="104" t="s">
        <v>144</v>
      </c>
      <c r="C71" s="104">
        <v>3</v>
      </c>
      <c r="D71" s="61">
        <v>5</v>
      </c>
      <c r="E71" s="61">
        <v>0</v>
      </c>
      <c r="F71" s="61">
        <v>2</v>
      </c>
      <c r="G71" s="64">
        <v>0</v>
      </c>
      <c r="H71" s="28">
        <f t="shared" si="42"/>
        <v>10</v>
      </c>
      <c r="I71" s="104">
        <v>2</v>
      </c>
      <c r="J71" s="61">
        <v>5</v>
      </c>
      <c r="K71" s="61">
        <v>2</v>
      </c>
      <c r="L71" s="61">
        <v>8</v>
      </c>
      <c r="M71" s="61">
        <v>14</v>
      </c>
      <c r="N71" s="64">
        <v>0</v>
      </c>
      <c r="O71" s="28">
        <f t="shared" si="51"/>
        <v>31</v>
      </c>
      <c r="P71" s="104">
        <v>0</v>
      </c>
      <c r="Q71" s="61">
        <v>0</v>
      </c>
      <c r="R71" s="61">
        <v>0</v>
      </c>
      <c r="S71" s="28">
        <v>0</v>
      </c>
      <c r="T71" s="104">
        <f t="shared" ref="T71:T73" si="52">SUM(P71:S71)</f>
        <v>0</v>
      </c>
      <c r="U71" s="122">
        <v>0</v>
      </c>
      <c r="V71" s="27">
        <f t="shared" ref="V71:V73" si="53">SUM(U71)</f>
        <v>0</v>
      </c>
      <c r="W71" s="28">
        <f t="shared" ref="W71:W73" si="54">SUM(O71,H71,T71,V71)</f>
        <v>41</v>
      </c>
    </row>
    <row r="72" spans="1:23" ht="14.5" customHeight="1" x14ac:dyDescent="0.2">
      <c r="A72" s="133"/>
      <c r="B72" s="104" t="s">
        <v>145</v>
      </c>
      <c r="C72" s="104">
        <v>0</v>
      </c>
      <c r="D72" s="61">
        <v>0</v>
      </c>
      <c r="E72" s="61">
        <v>0</v>
      </c>
      <c r="F72" s="61">
        <v>0</v>
      </c>
      <c r="G72" s="64">
        <v>0</v>
      </c>
      <c r="H72" s="28">
        <f t="shared" si="42"/>
        <v>0</v>
      </c>
      <c r="I72" s="104">
        <v>0</v>
      </c>
      <c r="J72" s="61">
        <v>0</v>
      </c>
      <c r="K72" s="61">
        <v>0</v>
      </c>
      <c r="L72" s="61">
        <v>0</v>
      </c>
      <c r="M72" s="61">
        <v>0</v>
      </c>
      <c r="N72" s="64">
        <v>1</v>
      </c>
      <c r="O72" s="28">
        <f t="shared" si="51"/>
        <v>1</v>
      </c>
      <c r="P72" s="104">
        <v>0</v>
      </c>
      <c r="Q72" s="61">
        <v>0</v>
      </c>
      <c r="R72" s="61">
        <v>0</v>
      </c>
      <c r="S72" s="28">
        <v>0</v>
      </c>
      <c r="T72" s="104">
        <f t="shared" si="52"/>
        <v>0</v>
      </c>
      <c r="U72" s="122">
        <v>0</v>
      </c>
      <c r="V72" s="27">
        <f t="shared" si="53"/>
        <v>0</v>
      </c>
      <c r="W72" s="28">
        <f t="shared" si="54"/>
        <v>1</v>
      </c>
    </row>
    <row r="73" spans="1:23" ht="14.5" customHeight="1" x14ac:dyDescent="0.2">
      <c r="A73" s="133"/>
      <c r="B73" s="104" t="s">
        <v>146</v>
      </c>
      <c r="C73" s="104">
        <v>0</v>
      </c>
      <c r="D73" s="61">
        <v>0</v>
      </c>
      <c r="E73" s="61">
        <v>0</v>
      </c>
      <c r="F73" s="61">
        <v>0</v>
      </c>
      <c r="G73" s="64">
        <v>0</v>
      </c>
      <c r="H73" s="28">
        <f t="shared" si="42"/>
        <v>0</v>
      </c>
      <c r="I73" s="104">
        <v>0</v>
      </c>
      <c r="J73" s="61">
        <v>0</v>
      </c>
      <c r="K73" s="61">
        <v>0</v>
      </c>
      <c r="L73" s="61">
        <v>0</v>
      </c>
      <c r="M73" s="61">
        <v>1</v>
      </c>
      <c r="N73" s="64">
        <v>0</v>
      </c>
      <c r="O73" s="28">
        <f t="shared" si="51"/>
        <v>1</v>
      </c>
      <c r="P73" s="104">
        <v>0</v>
      </c>
      <c r="Q73" s="61">
        <v>0</v>
      </c>
      <c r="R73" s="61">
        <v>0</v>
      </c>
      <c r="S73" s="28">
        <v>0</v>
      </c>
      <c r="T73" s="104">
        <f t="shared" si="52"/>
        <v>0</v>
      </c>
      <c r="U73" s="122">
        <v>0</v>
      </c>
      <c r="V73" s="27">
        <f t="shared" si="53"/>
        <v>0</v>
      </c>
      <c r="W73" s="28">
        <f t="shared" si="54"/>
        <v>1</v>
      </c>
    </row>
    <row r="74" spans="1:23" ht="14.5" customHeight="1" x14ac:dyDescent="0.2">
      <c r="A74" s="133"/>
      <c r="B74" s="104" t="s">
        <v>147</v>
      </c>
      <c r="C74" s="104">
        <v>0</v>
      </c>
      <c r="D74" s="61">
        <v>0</v>
      </c>
      <c r="E74" s="61">
        <v>0</v>
      </c>
      <c r="F74" s="61">
        <v>0</v>
      </c>
      <c r="G74" s="64">
        <v>0</v>
      </c>
      <c r="H74" s="28">
        <f t="shared" si="42"/>
        <v>0</v>
      </c>
      <c r="I74" s="104">
        <v>0</v>
      </c>
      <c r="J74" s="61">
        <v>0</v>
      </c>
      <c r="K74" s="61">
        <v>0</v>
      </c>
      <c r="L74" s="61">
        <v>0</v>
      </c>
      <c r="M74" s="61">
        <v>0</v>
      </c>
      <c r="N74" s="64">
        <v>1</v>
      </c>
      <c r="O74" s="28">
        <f t="shared" si="51"/>
        <v>1</v>
      </c>
      <c r="P74" s="104">
        <v>0</v>
      </c>
      <c r="Q74" s="61">
        <v>0</v>
      </c>
      <c r="R74" s="61">
        <v>0</v>
      </c>
      <c r="S74" s="28">
        <v>0</v>
      </c>
      <c r="T74" s="104">
        <f t="shared" si="43"/>
        <v>0</v>
      </c>
      <c r="U74" s="122">
        <v>0</v>
      </c>
      <c r="V74" s="27">
        <f t="shared" si="44"/>
        <v>0</v>
      </c>
      <c r="W74" s="28">
        <f t="shared" si="3"/>
        <v>1</v>
      </c>
    </row>
    <row r="75" spans="1:23" ht="14.5" customHeight="1" x14ac:dyDescent="0.2">
      <c r="A75" s="133"/>
      <c r="B75" s="104" t="s">
        <v>148</v>
      </c>
      <c r="C75" s="104">
        <v>0</v>
      </c>
      <c r="D75" s="61">
        <v>0</v>
      </c>
      <c r="E75" s="61">
        <v>0</v>
      </c>
      <c r="F75" s="61">
        <v>0</v>
      </c>
      <c r="G75" s="64">
        <v>0</v>
      </c>
      <c r="H75" s="28">
        <f t="shared" si="42"/>
        <v>0</v>
      </c>
      <c r="I75" s="104">
        <v>0</v>
      </c>
      <c r="J75" s="61">
        <v>2</v>
      </c>
      <c r="K75" s="61">
        <v>0</v>
      </c>
      <c r="L75" s="61">
        <v>0</v>
      </c>
      <c r="M75" s="61">
        <v>0</v>
      </c>
      <c r="N75" s="64">
        <v>0</v>
      </c>
      <c r="O75" s="28">
        <f>SUM(I75:N75)</f>
        <v>2</v>
      </c>
      <c r="P75" s="104">
        <v>0</v>
      </c>
      <c r="Q75" s="61">
        <v>0</v>
      </c>
      <c r="R75" s="61">
        <v>0</v>
      </c>
      <c r="S75" s="28">
        <v>0</v>
      </c>
      <c r="T75" s="104">
        <f t="shared" si="43"/>
        <v>0</v>
      </c>
      <c r="U75" s="122">
        <v>0</v>
      </c>
      <c r="V75" s="27">
        <f t="shared" si="44"/>
        <v>0</v>
      </c>
      <c r="W75" s="28">
        <f t="shared" ref="W75:W83" si="55">SUM(O75,H75,T75,V75)</f>
        <v>2</v>
      </c>
    </row>
    <row r="76" spans="1:23" ht="14.5" customHeight="1" x14ac:dyDescent="0.2">
      <c r="A76" s="133"/>
      <c r="B76" s="104" t="s">
        <v>149</v>
      </c>
      <c r="C76" s="104">
        <v>3</v>
      </c>
      <c r="D76" s="61">
        <v>6</v>
      </c>
      <c r="E76" s="61">
        <v>1</v>
      </c>
      <c r="F76" s="61">
        <v>1</v>
      </c>
      <c r="G76" s="64">
        <v>0</v>
      </c>
      <c r="H76" s="28">
        <f t="shared" si="42"/>
        <v>11</v>
      </c>
      <c r="I76" s="104">
        <v>1</v>
      </c>
      <c r="J76" s="61">
        <v>3</v>
      </c>
      <c r="K76" s="61">
        <v>0</v>
      </c>
      <c r="L76" s="61">
        <v>8</v>
      </c>
      <c r="M76" s="61">
        <v>23</v>
      </c>
      <c r="N76" s="64">
        <v>0</v>
      </c>
      <c r="O76" s="28">
        <f t="shared" ref="O76" si="56">SUM(I76:N76)</f>
        <v>35</v>
      </c>
      <c r="P76" s="104">
        <v>0</v>
      </c>
      <c r="Q76" s="61">
        <v>0</v>
      </c>
      <c r="R76" s="61">
        <v>0</v>
      </c>
      <c r="S76" s="28">
        <v>0</v>
      </c>
      <c r="T76" s="104">
        <f t="shared" si="43"/>
        <v>0</v>
      </c>
      <c r="U76" s="122">
        <v>0</v>
      </c>
      <c r="V76" s="27">
        <f t="shared" si="44"/>
        <v>0</v>
      </c>
      <c r="W76" s="28">
        <f t="shared" si="55"/>
        <v>46</v>
      </c>
    </row>
    <row r="77" spans="1:23" ht="14.5" customHeight="1" x14ac:dyDescent="0.2">
      <c r="A77" s="133"/>
      <c r="B77" s="104" t="s">
        <v>150</v>
      </c>
      <c r="C77" s="104">
        <v>2</v>
      </c>
      <c r="D77" s="61">
        <v>0</v>
      </c>
      <c r="E77" s="61">
        <v>0</v>
      </c>
      <c r="F77" s="61">
        <v>0</v>
      </c>
      <c r="G77" s="64">
        <v>0</v>
      </c>
      <c r="H77" s="28">
        <f t="shared" si="42"/>
        <v>2</v>
      </c>
      <c r="I77" s="104">
        <v>0</v>
      </c>
      <c r="J77" s="61">
        <v>0</v>
      </c>
      <c r="K77" s="61">
        <v>0</v>
      </c>
      <c r="L77" s="61">
        <v>0</v>
      </c>
      <c r="M77" s="61">
        <v>0</v>
      </c>
      <c r="N77" s="64">
        <v>0</v>
      </c>
      <c r="O77" s="28">
        <f>SUM(I77:N77)</f>
        <v>0</v>
      </c>
      <c r="P77" s="104">
        <v>0</v>
      </c>
      <c r="Q77" s="61">
        <v>0</v>
      </c>
      <c r="R77" s="61">
        <v>0</v>
      </c>
      <c r="S77" s="28">
        <v>0</v>
      </c>
      <c r="T77" s="104">
        <f t="shared" si="43"/>
        <v>0</v>
      </c>
      <c r="U77" s="122">
        <v>0</v>
      </c>
      <c r="V77" s="27">
        <f t="shared" si="44"/>
        <v>0</v>
      </c>
      <c r="W77" s="28">
        <f t="shared" si="55"/>
        <v>2</v>
      </c>
    </row>
    <row r="78" spans="1:23" ht="14.5" customHeight="1" x14ac:dyDescent="0.2">
      <c r="A78" s="133"/>
      <c r="B78" s="104" t="s">
        <v>151</v>
      </c>
      <c r="C78" s="104">
        <v>0</v>
      </c>
      <c r="D78" s="61">
        <v>0</v>
      </c>
      <c r="E78" s="61">
        <v>0</v>
      </c>
      <c r="F78" s="61">
        <v>0</v>
      </c>
      <c r="G78" s="64">
        <v>0</v>
      </c>
      <c r="H78" s="28">
        <f t="shared" si="42"/>
        <v>0</v>
      </c>
      <c r="I78" s="104">
        <v>0</v>
      </c>
      <c r="J78" s="61">
        <v>0</v>
      </c>
      <c r="K78" s="61">
        <v>0</v>
      </c>
      <c r="L78" s="61">
        <v>0</v>
      </c>
      <c r="M78" s="61">
        <v>1</v>
      </c>
      <c r="N78" s="64">
        <v>0</v>
      </c>
      <c r="O78" s="28">
        <f t="shared" ref="O78:O80" si="57">SUM(I78:N78)</f>
        <v>1</v>
      </c>
      <c r="P78" s="104">
        <v>0</v>
      </c>
      <c r="Q78" s="61">
        <v>0</v>
      </c>
      <c r="R78" s="61">
        <v>0</v>
      </c>
      <c r="S78" s="28">
        <v>0</v>
      </c>
      <c r="T78" s="104">
        <f t="shared" si="43"/>
        <v>0</v>
      </c>
      <c r="U78" s="122">
        <v>0</v>
      </c>
      <c r="V78" s="27">
        <f t="shared" si="44"/>
        <v>0</v>
      </c>
      <c r="W78" s="28">
        <f t="shared" si="55"/>
        <v>1</v>
      </c>
    </row>
    <row r="79" spans="1:23" ht="14.5" customHeight="1" x14ac:dyDescent="0.2">
      <c r="A79" s="133"/>
      <c r="B79" s="104" t="s">
        <v>152</v>
      </c>
      <c r="C79" s="104">
        <v>2</v>
      </c>
      <c r="D79" s="61">
        <v>0</v>
      </c>
      <c r="E79" s="61">
        <v>0</v>
      </c>
      <c r="F79" s="61">
        <v>0</v>
      </c>
      <c r="G79" s="64">
        <v>0</v>
      </c>
      <c r="H79" s="28">
        <f t="shared" si="42"/>
        <v>2</v>
      </c>
      <c r="I79" s="104">
        <v>0</v>
      </c>
      <c r="J79" s="61">
        <v>0</v>
      </c>
      <c r="K79" s="61">
        <v>1</v>
      </c>
      <c r="L79" s="61">
        <v>0</v>
      </c>
      <c r="M79" s="61">
        <v>2</v>
      </c>
      <c r="N79" s="64">
        <v>0</v>
      </c>
      <c r="O79" s="28">
        <f>SUM(I79:N79)</f>
        <v>3</v>
      </c>
      <c r="P79" s="104">
        <v>0</v>
      </c>
      <c r="Q79" s="61">
        <v>0</v>
      </c>
      <c r="R79" s="61">
        <v>0</v>
      </c>
      <c r="S79" s="28">
        <v>0</v>
      </c>
      <c r="T79" s="104">
        <f t="shared" si="43"/>
        <v>0</v>
      </c>
      <c r="U79" s="122">
        <v>0</v>
      </c>
      <c r="V79" s="27">
        <f t="shared" si="44"/>
        <v>0</v>
      </c>
      <c r="W79" s="28">
        <f t="shared" si="55"/>
        <v>5</v>
      </c>
    </row>
    <row r="80" spans="1:23" ht="14.5" customHeight="1" x14ac:dyDescent="0.2">
      <c r="A80" s="133"/>
      <c r="B80" s="104" t="s">
        <v>153</v>
      </c>
      <c r="C80" s="104">
        <v>0</v>
      </c>
      <c r="D80" s="61">
        <v>0</v>
      </c>
      <c r="E80" s="61">
        <v>1</v>
      </c>
      <c r="F80" s="61">
        <v>1</v>
      </c>
      <c r="G80" s="64">
        <v>0</v>
      </c>
      <c r="H80" s="28">
        <f t="shared" si="42"/>
        <v>2</v>
      </c>
      <c r="I80" s="104">
        <v>0</v>
      </c>
      <c r="J80" s="61">
        <v>1</v>
      </c>
      <c r="K80" s="61">
        <v>1</v>
      </c>
      <c r="L80" s="61">
        <v>0</v>
      </c>
      <c r="M80" s="61">
        <v>1</v>
      </c>
      <c r="N80" s="64">
        <v>0</v>
      </c>
      <c r="O80" s="28">
        <f t="shared" si="57"/>
        <v>3</v>
      </c>
      <c r="P80" s="104">
        <v>0</v>
      </c>
      <c r="Q80" s="61">
        <v>0</v>
      </c>
      <c r="R80" s="61">
        <v>0</v>
      </c>
      <c r="S80" s="28">
        <v>0</v>
      </c>
      <c r="T80" s="104">
        <f t="shared" si="43"/>
        <v>0</v>
      </c>
      <c r="U80" s="122">
        <v>0</v>
      </c>
      <c r="V80" s="27">
        <f t="shared" si="44"/>
        <v>0</v>
      </c>
      <c r="W80" s="28">
        <f t="shared" si="55"/>
        <v>5</v>
      </c>
    </row>
    <row r="81" spans="1:23" ht="14.5" customHeight="1" x14ac:dyDescent="0.2">
      <c r="A81" s="133"/>
      <c r="B81" s="104" t="s">
        <v>154</v>
      </c>
      <c r="C81" s="104">
        <v>0</v>
      </c>
      <c r="D81" s="61">
        <v>0</v>
      </c>
      <c r="E81" s="61">
        <v>0</v>
      </c>
      <c r="F81" s="61">
        <v>0</v>
      </c>
      <c r="G81" s="64">
        <v>0</v>
      </c>
      <c r="H81" s="28">
        <f t="shared" si="42"/>
        <v>0</v>
      </c>
      <c r="I81" s="104">
        <v>0</v>
      </c>
      <c r="J81" s="61">
        <v>0</v>
      </c>
      <c r="K81" s="61">
        <v>0</v>
      </c>
      <c r="L81" s="61">
        <v>0</v>
      </c>
      <c r="M81" s="61">
        <v>1</v>
      </c>
      <c r="N81" s="64">
        <v>0</v>
      </c>
      <c r="O81" s="28">
        <f>SUM(I81:N81)</f>
        <v>1</v>
      </c>
      <c r="P81" s="104">
        <v>0</v>
      </c>
      <c r="Q81" s="61">
        <v>0</v>
      </c>
      <c r="R81" s="61">
        <v>0</v>
      </c>
      <c r="S81" s="28">
        <v>0</v>
      </c>
      <c r="T81" s="104">
        <f t="shared" si="43"/>
        <v>0</v>
      </c>
      <c r="U81" s="122">
        <v>0</v>
      </c>
      <c r="V81" s="27">
        <f t="shared" si="44"/>
        <v>0</v>
      </c>
      <c r="W81" s="28">
        <f t="shared" si="55"/>
        <v>1</v>
      </c>
    </row>
    <row r="82" spans="1:23" ht="14.5" customHeight="1" x14ac:dyDescent="0.2">
      <c r="A82" s="133"/>
      <c r="B82" s="104" t="s">
        <v>155</v>
      </c>
      <c r="C82" s="104">
        <v>0</v>
      </c>
      <c r="D82" s="61">
        <v>0</v>
      </c>
      <c r="E82" s="61">
        <v>0</v>
      </c>
      <c r="F82" s="61">
        <v>0</v>
      </c>
      <c r="G82" s="64">
        <v>0</v>
      </c>
      <c r="H82" s="28">
        <f t="shared" si="42"/>
        <v>0</v>
      </c>
      <c r="I82" s="104">
        <v>0</v>
      </c>
      <c r="J82" s="61">
        <v>1</v>
      </c>
      <c r="K82" s="61">
        <v>0</v>
      </c>
      <c r="L82" s="61">
        <v>0</v>
      </c>
      <c r="M82" s="61">
        <v>0</v>
      </c>
      <c r="N82" s="64">
        <v>0</v>
      </c>
      <c r="O82" s="28">
        <f t="shared" ref="O82:O84" si="58">SUM(I82:N82)</f>
        <v>1</v>
      </c>
      <c r="P82" s="104">
        <v>0</v>
      </c>
      <c r="Q82" s="61">
        <v>0</v>
      </c>
      <c r="R82" s="61">
        <v>0</v>
      </c>
      <c r="S82" s="28">
        <v>0</v>
      </c>
      <c r="T82" s="104">
        <f t="shared" si="43"/>
        <v>0</v>
      </c>
      <c r="U82" s="122">
        <v>0</v>
      </c>
      <c r="V82" s="27">
        <f t="shared" si="44"/>
        <v>0</v>
      </c>
      <c r="W82" s="28">
        <f t="shared" si="55"/>
        <v>1</v>
      </c>
    </row>
    <row r="83" spans="1:23" ht="14.5" customHeight="1" x14ac:dyDescent="0.2">
      <c r="A83" s="133"/>
      <c r="B83" s="104" t="s">
        <v>156</v>
      </c>
      <c r="C83" s="104">
        <v>0</v>
      </c>
      <c r="D83" s="61">
        <v>0</v>
      </c>
      <c r="E83" s="61">
        <v>0</v>
      </c>
      <c r="F83" s="61">
        <v>0</v>
      </c>
      <c r="G83" s="64">
        <v>0</v>
      </c>
      <c r="H83" s="28">
        <f t="shared" si="42"/>
        <v>0</v>
      </c>
      <c r="I83" s="104">
        <v>0</v>
      </c>
      <c r="J83" s="61">
        <v>0</v>
      </c>
      <c r="K83" s="61">
        <v>0</v>
      </c>
      <c r="L83" s="61">
        <v>0</v>
      </c>
      <c r="M83" s="61">
        <v>1</v>
      </c>
      <c r="N83" s="64">
        <v>0</v>
      </c>
      <c r="O83" s="28">
        <f t="shared" si="58"/>
        <v>1</v>
      </c>
      <c r="P83" s="104">
        <v>0</v>
      </c>
      <c r="Q83" s="61">
        <v>0</v>
      </c>
      <c r="R83" s="61">
        <v>0</v>
      </c>
      <c r="S83" s="28">
        <v>0</v>
      </c>
      <c r="T83" s="104">
        <f t="shared" si="43"/>
        <v>0</v>
      </c>
      <c r="U83" s="122">
        <v>0</v>
      </c>
      <c r="V83" s="27">
        <f t="shared" si="44"/>
        <v>0</v>
      </c>
      <c r="W83" s="28">
        <f t="shared" si="55"/>
        <v>1</v>
      </c>
    </row>
    <row r="84" spans="1:23" ht="14.5" customHeight="1" x14ac:dyDescent="0.2">
      <c r="A84" s="133"/>
      <c r="B84" s="104" t="s">
        <v>157</v>
      </c>
      <c r="C84" s="104">
        <v>1</v>
      </c>
      <c r="D84" s="61">
        <v>0</v>
      </c>
      <c r="E84" s="61">
        <v>0</v>
      </c>
      <c r="F84" s="61">
        <v>0</v>
      </c>
      <c r="G84" s="64">
        <v>0</v>
      </c>
      <c r="H84" s="28">
        <f t="shared" si="42"/>
        <v>1</v>
      </c>
      <c r="I84" s="104">
        <v>0</v>
      </c>
      <c r="J84" s="61">
        <v>0</v>
      </c>
      <c r="K84" s="61">
        <v>0</v>
      </c>
      <c r="L84" s="61">
        <v>0</v>
      </c>
      <c r="M84" s="61">
        <v>1</v>
      </c>
      <c r="N84" s="64">
        <v>0</v>
      </c>
      <c r="O84" s="28">
        <f t="shared" si="58"/>
        <v>1</v>
      </c>
      <c r="P84" s="119">
        <v>1</v>
      </c>
      <c r="Q84" s="61">
        <v>0</v>
      </c>
      <c r="R84" s="61">
        <v>0</v>
      </c>
      <c r="S84" s="28">
        <v>0</v>
      </c>
      <c r="T84" s="104">
        <f t="shared" si="43"/>
        <v>1</v>
      </c>
      <c r="U84" s="122">
        <v>0</v>
      </c>
      <c r="V84" s="27">
        <f t="shared" si="44"/>
        <v>0</v>
      </c>
      <c r="W84" s="28">
        <f>SUM(O84,H84,T84,V84)</f>
        <v>3</v>
      </c>
    </row>
    <row r="85" spans="1:23" ht="14.5" customHeight="1" x14ac:dyDescent="0.2">
      <c r="A85" s="133"/>
      <c r="B85" s="105" t="s">
        <v>158</v>
      </c>
      <c r="C85" s="105">
        <v>0</v>
      </c>
      <c r="D85" s="68">
        <v>0</v>
      </c>
      <c r="E85" s="68">
        <v>0</v>
      </c>
      <c r="F85" s="68">
        <v>2</v>
      </c>
      <c r="G85" s="69">
        <v>0</v>
      </c>
      <c r="H85" s="30">
        <f t="shared" si="42"/>
        <v>2</v>
      </c>
      <c r="I85" s="105">
        <v>0</v>
      </c>
      <c r="J85" s="68">
        <v>1</v>
      </c>
      <c r="K85" s="68">
        <v>1</v>
      </c>
      <c r="L85" s="68">
        <v>0</v>
      </c>
      <c r="M85" s="68">
        <v>8</v>
      </c>
      <c r="N85" s="69">
        <v>0</v>
      </c>
      <c r="O85" s="105">
        <f>SUM(I85:N85)</f>
        <v>10</v>
      </c>
      <c r="P85" s="105">
        <v>0</v>
      </c>
      <c r="Q85" s="68">
        <v>0</v>
      </c>
      <c r="R85" s="68">
        <v>0</v>
      </c>
      <c r="S85" s="30">
        <v>0</v>
      </c>
      <c r="T85" s="104">
        <f t="shared" si="43"/>
        <v>0</v>
      </c>
      <c r="U85" s="123">
        <v>0</v>
      </c>
      <c r="V85" s="27">
        <f t="shared" si="44"/>
        <v>0</v>
      </c>
      <c r="W85" s="30">
        <f>SUM(O85,H85,T85,V85)</f>
        <v>12</v>
      </c>
    </row>
    <row r="86" spans="1:23" ht="14.5" customHeight="1" thickBot="1" x14ac:dyDescent="0.25">
      <c r="A86" s="134"/>
      <c r="B86" s="108" t="s">
        <v>18</v>
      </c>
      <c r="C86" s="113">
        <f t="shared" ref="C86:W86" si="59">SUM(C53:C85)</f>
        <v>23</v>
      </c>
      <c r="D86" s="42">
        <f t="shared" si="59"/>
        <v>22</v>
      </c>
      <c r="E86" s="42">
        <f t="shared" si="59"/>
        <v>4</v>
      </c>
      <c r="F86" s="42">
        <f t="shared" si="59"/>
        <v>10</v>
      </c>
      <c r="G86" s="43">
        <f t="shared" si="59"/>
        <v>0</v>
      </c>
      <c r="H86" s="41">
        <f>SUM(H53:H85)</f>
        <v>59</v>
      </c>
      <c r="I86" s="113">
        <f t="shared" si="59"/>
        <v>4</v>
      </c>
      <c r="J86" s="42">
        <f t="shared" si="59"/>
        <v>18</v>
      </c>
      <c r="K86" s="42">
        <f t="shared" si="59"/>
        <v>13</v>
      </c>
      <c r="L86" s="42">
        <f t="shared" si="59"/>
        <v>29</v>
      </c>
      <c r="M86" s="42">
        <f t="shared" si="59"/>
        <v>84</v>
      </c>
      <c r="N86" s="41">
        <f t="shared" si="59"/>
        <v>8</v>
      </c>
      <c r="O86" s="117">
        <f t="shared" si="59"/>
        <v>156</v>
      </c>
      <c r="P86" s="113">
        <f t="shared" si="59"/>
        <v>1</v>
      </c>
      <c r="Q86" s="42">
        <f t="shared" si="59"/>
        <v>0</v>
      </c>
      <c r="R86" s="42">
        <f t="shared" si="59"/>
        <v>0</v>
      </c>
      <c r="S86" s="50">
        <f t="shared" si="59"/>
        <v>0</v>
      </c>
      <c r="T86" s="117">
        <f t="shared" si="59"/>
        <v>1</v>
      </c>
      <c r="U86" s="126">
        <f t="shared" si="59"/>
        <v>0</v>
      </c>
      <c r="V86" s="44">
        <f t="shared" si="59"/>
        <v>0</v>
      </c>
      <c r="W86" s="41">
        <f t="shared" si="59"/>
        <v>216</v>
      </c>
    </row>
    <row r="87" spans="1:23" ht="15.5" thickBot="1" x14ac:dyDescent="0.25">
      <c r="A87" s="76" t="s">
        <v>159</v>
      </c>
      <c r="B87" s="76"/>
      <c r="C87" s="114">
        <f t="shared" ref="C87:W87" si="60">SUM(C23,C29,C32,C37,C49,C52,C86)</f>
        <v>58</v>
      </c>
      <c r="D87" s="46">
        <f t="shared" si="60"/>
        <v>57</v>
      </c>
      <c r="E87" s="46">
        <f t="shared" si="60"/>
        <v>27</v>
      </c>
      <c r="F87" s="46">
        <f t="shared" si="60"/>
        <v>120</v>
      </c>
      <c r="G87" s="47">
        <f t="shared" si="60"/>
        <v>28</v>
      </c>
      <c r="H87" s="45">
        <f t="shared" si="60"/>
        <v>290</v>
      </c>
      <c r="I87" s="114">
        <f t="shared" si="60"/>
        <v>14</v>
      </c>
      <c r="J87" s="46">
        <f t="shared" si="60"/>
        <v>39</v>
      </c>
      <c r="K87" s="46">
        <f t="shared" si="60"/>
        <v>48</v>
      </c>
      <c r="L87" s="46">
        <f t="shared" si="60"/>
        <v>166</v>
      </c>
      <c r="M87" s="46">
        <f t="shared" si="60"/>
        <v>505</v>
      </c>
      <c r="N87" s="45">
        <f t="shared" si="60"/>
        <v>40</v>
      </c>
      <c r="O87" s="114">
        <f t="shared" si="60"/>
        <v>812</v>
      </c>
      <c r="P87" s="114">
        <f t="shared" si="60"/>
        <v>1</v>
      </c>
      <c r="Q87" s="46">
        <f t="shared" si="60"/>
        <v>1</v>
      </c>
      <c r="R87" s="46">
        <f t="shared" si="60"/>
        <v>0</v>
      </c>
      <c r="S87" s="46">
        <f t="shared" si="60"/>
        <v>0</v>
      </c>
      <c r="T87" s="114">
        <f t="shared" si="60"/>
        <v>2</v>
      </c>
      <c r="U87" s="127">
        <f t="shared" si="60"/>
        <v>0</v>
      </c>
      <c r="V87" s="48">
        <f t="shared" si="60"/>
        <v>0</v>
      </c>
      <c r="W87" s="49">
        <f t="shared" si="60"/>
        <v>1104</v>
      </c>
    </row>
    <row r="88" spans="1:23" x14ac:dyDescent="0.2">
      <c r="W88" s="77" t="s">
        <v>58</v>
      </c>
    </row>
  </sheetData>
  <mergeCells count="7">
    <mergeCell ref="A53:A86"/>
    <mergeCell ref="A6:A23"/>
    <mergeCell ref="A24:A29"/>
    <mergeCell ref="A30:A32"/>
    <mergeCell ref="A33:A37"/>
    <mergeCell ref="A38:A49"/>
    <mergeCell ref="A50:A52"/>
  </mergeCells>
  <phoneticPr fontId="4"/>
  <conditionalFormatting sqref="B6:W22">
    <cfRule type="expression" dxfId="6" priority="45">
      <formula>MOD(ROW(),2)=0</formula>
    </cfRule>
    <cfRule type="expression" priority="46">
      <formula>MOD(ROW(),2)=0</formula>
    </cfRule>
  </conditionalFormatting>
  <conditionalFormatting sqref="B24:W28">
    <cfRule type="expression" dxfId="5" priority="43">
      <formula>MOD(ROW(),2)=1</formula>
    </cfRule>
    <cfRule type="expression" priority="44">
      <formula>MOD(ROW(),2)=1</formula>
    </cfRule>
  </conditionalFormatting>
  <conditionalFormatting sqref="B30:W31">
    <cfRule type="expression" dxfId="4" priority="14">
      <formula>MOD(ROW(),2)=1</formula>
    </cfRule>
  </conditionalFormatting>
  <conditionalFormatting sqref="B33:W36">
    <cfRule type="expression" dxfId="3" priority="41">
      <formula>MOD(ROW(),2)=0</formula>
    </cfRule>
    <cfRule type="expression" priority="42">
      <formula>MOD(ROW(),2)=0</formula>
    </cfRule>
  </conditionalFormatting>
  <conditionalFormatting sqref="B38:W48">
    <cfRule type="expression" dxfId="2" priority="37">
      <formula>MOD(ROW(),2)=1</formula>
    </cfRule>
  </conditionalFormatting>
  <conditionalFormatting sqref="B50:W51">
    <cfRule type="expression" dxfId="1" priority="3">
      <formula>MOD(ROW(),2)=0</formula>
    </cfRule>
    <cfRule type="expression" priority="4">
      <formula>MOD(ROW(),2)=0</formula>
    </cfRule>
  </conditionalFormatting>
  <conditionalFormatting sqref="B53:W85">
    <cfRule type="expression" dxfId="0" priority="1">
      <formula>MOD(ROW(),2)=1</formula>
    </cfRule>
  </conditionalFormatting>
  <conditionalFormatting sqref="C30:G30">
    <cfRule type="expression" priority="32">
      <formula>MOD(ROW(),2)=1</formula>
    </cfRule>
  </conditionalFormatting>
  <conditionalFormatting sqref="H30:N31">
    <cfRule type="expression" priority="15">
      <formula>MOD(ROW(),2)=1</formula>
    </cfRule>
  </conditionalFormatting>
  <conditionalFormatting sqref="I53:N85">
    <cfRule type="expression" priority="2">
      <formula>MOD(ROW(),2)=1</formula>
    </cfRule>
  </conditionalFormatting>
  <pageMargins left="0.25" right="0.25" top="0.75" bottom="0.75" header="0.3" footer="0.3"/>
  <pageSetup paperSize="9" scale="61" orientation="portrait" r:id="rId1"/>
  <ignoredErrors>
    <ignoredError sqref="T6" unlockedFormula="1"/>
  </ignoredError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fa43db-c881-4ed0-8133-cfd0f211959d" xsi:nil="true"/>
    <lcf76f155ced4ddcb4097134ff3c332f xmlns="cd0b95ed-0ba8-43b2-aeed-77dfc40364f8">
      <Terms xmlns="http://schemas.microsoft.com/office/infopath/2007/PartnerControls"/>
    </lcf76f155ced4ddcb4097134ff3c332f>
    <URL xmlns="cd0b95ed-0ba8-43b2-aeed-77dfc40364f8">
      <Url xsi:nil="true"/>
      <Description xsi:nil="true"/>
    </URL>
    <_Flow_SignoffStatus xmlns="cd0b95ed-0ba8-43b2-aeed-77dfc40364f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8431CAB737B04EB0606B7F3DDF8D20" ma:contentTypeVersion="17" ma:contentTypeDescription="新しいドキュメントを作成します。" ma:contentTypeScope="" ma:versionID="aa42069bcd7451a2719aefcf7cdcfb5c">
  <xsd:schema xmlns:xsd="http://www.w3.org/2001/XMLSchema" xmlns:xs="http://www.w3.org/2001/XMLSchema" xmlns:p="http://schemas.microsoft.com/office/2006/metadata/properties" xmlns:ns2="cd0b95ed-0ba8-43b2-aeed-77dfc40364f8" xmlns:ns3="d5fa43db-c881-4ed0-8133-cfd0f211959d" targetNamespace="http://schemas.microsoft.com/office/2006/metadata/properties" ma:root="true" ma:fieldsID="020024e57a623dfcdfe6c517f5d6f741" ns2:_="" ns3:_="">
    <xsd:import namespace="cd0b95ed-0ba8-43b2-aeed-77dfc40364f8"/>
    <xsd:import namespace="d5fa43db-c881-4ed0-8133-cfd0f21195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URL" minOccurs="0"/>
                <xsd:element ref="ns2:MediaServiceSearchPropertie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0b95ed-0ba8-43b2-aeed-77dfc40364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43c67a92-a372-452b-99e4-c34048beba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URL" ma:index="18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4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a43db-c881-4ed0-8133-cfd0f211959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814901-1f23-4075-a13a-320cbfc5bd89}" ma:internalName="TaxCatchAll" ma:showField="CatchAllData" ma:web="d5fa43db-c881-4ed0-8133-cfd0f21195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5ADE97-CADB-4BF6-9DC9-8C322EA7A7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CB1CE7-CEAA-496A-BD9C-3222A695965B}">
  <ds:schemaRefs>
    <ds:schemaRef ds:uri="http://schemas.microsoft.com/office/2006/metadata/properties"/>
    <ds:schemaRef ds:uri="http://schemas.microsoft.com/office/infopath/2007/PartnerControls"/>
    <ds:schemaRef ds:uri="559260ce-3091-4e9c-8458-cf0251cc6b5c"/>
    <ds:schemaRef ds:uri="cb5c9c64-804c-43b9-b12e-cf2dee17e723"/>
  </ds:schemaRefs>
</ds:datastoreItem>
</file>

<file path=customXml/itemProps3.xml><?xml version="1.0" encoding="utf-8"?>
<ds:datastoreItem xmlns:ds="http://schemas.openxmlformats.org/officeDocument/2006/customXml" ds:itemID="{002CF7B8-DF0D-4574-8392-CADEF95A81C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1_1_1</vt:lpstr>
      <vt:lpstr>1_1_2</vt:lpstr>
      <vt:lpstr>'1_1_1'!Print_Area</vt:lpstr>
      <vt:lpstr>'1_1_2'!Print_Area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0x010100958431CAB737B04EB0606B7F3DDF8D20</vt:lpwstr>
  </property>
</Properties>
</file>