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customXmlProperties+xml" PartName="/customXml/itemProps4.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openxmlformats-officedocument.drawingml.chart+xml" PartName="/xl/charts/chart1.xml"/>
  <Override ContentType="application/vnd.openxmlformats-officedocument.drawingml.chart+xml" PartName="/xl/charts/chart2.xml"/>
  <Override ContentType="application/vnd.openxmlformats-officedocument.drawingml.chart+xml" PartName="/xl/charts/chart3.xml"/>
  <Override ContentType="application/vnd.ms-office.chartcolorstyle+xml" PartName="/xl/charts/colors1.xml"/>
  <Override ContentType="application/vnd.ms-office.chartcolorstyle+xml" PartName="/xl/charts/colors2.xml"/>
  <Override ContentType="application/vnd.ms-office.chartcolorstyle+xml" PartName="/xl/charts/colors3.xml"/>
  <Override ContentType="application/vnd.ms-office.chartstyle+xml" PartName="/xl/charts/style1.xml"/>
  <Override ContentType="application/vnd.ms-office.chartstyle+xml" PartName="/xl/charts/style2.xml"/>
  <Override ContentType="application/vnd.ms-office.chartstyle+xml" PartName="/xl/charts/style3.xml"/>
  <Override ContentType="application/vnd.openxmlformats-officedocument.spreadsheetml.connections+xml" PartName="/xl/connections.xml"/>
  <Override ContentType="application/vnd.openxmlformats-officedocument.drawing+xml" PartName="/xl/drawings/drawing1.xml"/>
  <Override ContentType="application/vnd.openxmlformats-officedocument.spreadsheetml.externalLink+xml" PartName="/xl/externalLinks/externalLink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acvo.ots.adm.u-tokyo.ac.jp\本部\00本部事務\08総務部\04広報課\01広報企画チーム\15 概要\★R8(2026)\R8(2026)資料編\04_作業中\"/>
    </mc:Choice>
  </mc:AlternateContent>
  <xr:revisionPtr revIDLastSave="0" documentId="13_ncr:1_{7D261AB6-B501-4014-9AE7-34912D7DE894}" xr6:coauthVersionLast="47" xr6:coauthVersionMax="47" xr10:uidLastSave="{00000000-0000-0000-0000-000000000000}"/>
  <bookViews>
    <workbookView xWindow="384" yWindow="384" windowWidth="18276" windowHeight="12360" tabRatio="842" xr2:uid="{EA73ABF8-5BE2-42CE-9DFF-1DAF79DE5A39}"/>
  </bookViews>
  <sheets>
    <sheet name="1_3_1" sheetId="30" r:id="rId1"/>
    <sheet name="1_3_2" sheetId="31" r:id="rId2"/>
  </sheets>
  <externalReferences>
    <externalReference r:id="rId3"/>
  </externalReferences>
  <definedNames>
    <definedName name="_xlnm.Print_Area" localSheetId="0">'1_3_1'!$A$3:$N$69</definedName>
    <definedName name="_xlnm.Print_Area" localSheetId="1">'1_3_2'!$A$2:$O$68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14" i="30" l="1"/>
  <c r="L14" i="30"/>
  <c r="K14" i="30"/>
  <c r="J14" i="30"/>
  <c r="I14" i="30"/>
  <c r="H14" i="30"/>
  <c r="G14" i="30"/>
  <c r="F14" i="30"/>
  <c r="E14" i="30"/>
  <c r="D14" i="30"/>
  <c r="C14" i="30"/>
  <c r="B14" i="30"/>
  <c r="N12" i="30"/>
  <c r="N11" i="30"/>
  <c r="N10" i="30"/>
  <c r="N9" i="30"/>
  <c r="N8" i="30"/>
  <c r="N7" i="30"/>
  <c r="N14" i="30" s="1"/>
  <c r="O63" i="31" l="1"/>
  <c r="N63" i="31"/>
  <c r="I63" i="31"/>
  <c r="H63" i="31"/>
  <c r="O62" i="31"/>
  <c r="N62" i="31"/>
  <c r="M62" i="31"/>
  <c r="L62" i="31"/>
  <c r="K62" i="31"/>
  <c r="J62" i="31"/>
  <c r="I62" i="31"/>
  <c r="H62" i="31"/>
  <c r="G62" i="31"/>
  <c r="F62" i="31"/>
  <c r="E62" i="31"/>
  <c r="D62" i="31"/>
  <c r="C62" i="31"/>
  <c r="K65" i="30"/>
  <c r="G65" i="30"/>
  <c r="K64" i="30"/>
  <c r="I64" i="30"/>
  <c r="H64" i="30"/>
  <c r="G64" i="30"/>
  <c r="E64" i="30"/>
  <c r="D64" i="30"/>
  <c r="C64" i="30"/>
  <c r="K62" i="30"/>
  <c r="K60" i="30"/>
  <c r="K58" i="30"/>
  <c r="K56" i="30"/>
  <c r="K54" i="30"/>
  <c r="K52" i="30"/>
  <c r="K50" i="30"/>
  <c r="K48" i="30"/>
  <c r="K46" i="30"/>
  <c r="K44" i="30"/>
  <c r="K42" i="30"/>
  <c r="K40" i="30"/>
  <c r="K38" i="30"/>
  <c r="K36" i="30"/>
  <c r="K34" i="30"/>
  <c r="K32" i="30"/>
  <c r="K30" i="30"/>
  <c r="K28" i="30"/>
  <c r="K26" i="30"/>
  <c r="G62" i="30"/>
  <c r="G60" i="30"/>
  <c r="G58" i="30"/>
  <c r="G56" i="30"/>
  <c r="G54" i="30"/>
  <c r="G52" i="30"/>
  <c r="G50" i="30"/>
  <c r="G48" i="30"/>
  <c r="G46" i="30"/>
  <c r="G44" i="30"/>
  <c r="G42" i="30"/>
  <c r="G40" i="30"/>
  <c r="G38" i="30"/>
  <c r="G36" i="30"/>
  <c r="G34" i="30"/>
  <c r="G32" i="30"/>
  <c r="G30" i="30"/>
  <c r="G28" i="30"/>
  <c r="G26" i="30"/>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DA37816D-E761-4CF0-B333-DA38E325FF9F}" keepAlive="1" name="クエリ - Page001" description="ブック内の 'Page001' クエリへの接続です。" type="5" refreshedVersion="0" background="1" saveData="1">
    <dbPr connection="Provider=Microsoft.Mashup.OleDb.1;Data Source=$Workbook$;Location=Page001;Extended Properties=&quot;&quot;" command="SELECT * FROM [Page001]"/>
  </connection>
  <connection id="2" xr16:uid="{6651FD72-6BCC-4BE8-B94B-07C1CEA4896E}" keepAlive="1" name="クエリ - Page001 (2)" description="ブック内の 'Page001 (2)' クエリへの接続です。" type="5" refreshedVersion="0" background="1" saveData="1">
    <dbPr connection="Provider=Microsoft.Mashup.OleDb.1;Data Source=$Workbook$;Location=&quot;Page001 (2)&quot;;Extended Properties=&quot;&quot;" command="SELECT * FROM [Page001 (2)]"/>
  </connection>
  <connection id="3" xr16:uid="{6CBF2ED3-767E-4132-87C7-4F385ADA87C7}" keepAlive="1" name="クエリ - Page001 (3)" description="ブック内の 'Page001 (3)' クエリへの接続です。" type="5" refreshedVersion="0" background="1" saveData="1">
    <dbPr connection="Provider=Microsoft.Mashup.OleDb.1;Data Source=$Workbook$;Location=&quot;Page001 (3)&quot;;Extended Properties=&quot;&quot;" command="SELECT * FROM [Page001 (3)]"/>
  </connection>
  <connection id="4" xr16:uid="{1662D1A1-0598-4747-B74F-9D963F2D8D70}" keepAlive="1" name="クエリ - Page002" description="ブック内の 'Page002' クエリへの接続です。" type="5" refreshedVersion="8" background="1" saveData="1">
    <dbPr connection="Provider=Microsoft.Mashup.OleDb.1;Data Source=$Workbook$;Location=Page002;Extended Properties=&quot;&quot;" command="SELECT * FROM [Page002]"/>
  </connection>
  <connection id="5" xr16:uid="{E437BE0D-73C6-4097-A4D3-C68E92943553}" keepAlive="1" name="クエリ - Table001 (Page 1)" description="ブック内の 'Table001 (Page 1)' クエリへの接続です。" type="5" refreshedVersion="0" background="1">
    <dbPr connection="Provider=Microsoft.Mashup.OleDb.1;Data Source=$Workbook$;Location=&quot;Table001 (Page 1)&quot;;Extended Properties=&quot;&quot;" command="SELECT * FROM [Table001 (Page 1)]"/>
  </connection>
  <connection id="6" xr16:uid="{CB0A08D4-B3D4-4ABB-A783-B178ADBB829E}" keepAlive="1" name="クエリ - Table001 (Page 1) (10)" description="ブック内の 'Table001 (Page 1) (10)' クエリへの接続です。" type="5" refreshedVersion="0" background="1">
    <dbPr connection="Provider=Microsoft.Mashup.OleDb.1;Data Source=$Workbook$;Location=&quot;Table001 (Page 1) (10)&quot;;Extended Properties=&quot;&quot;" command="SELECT * FROM [Table001 (Page 1) (10)]"/>
  </connection>
  <connection id="7" xr16:uid="{9748BA9B-85A0-409B-9EEF-876EF546BC3D}" keepAlive="1" name="クエリ - Table001 (Page 1) (11)" description="ブック内の 'Table001 (Page 1) (11)' クエリへの接続です。" type="5" refreshedVersion="0" background="1">
    <dbPr connection="Provider=Microsoft.Mashup.OleDb.1;Data Source=$Workbook$;Location=&quot;Table001 (Page 1) (11)&quot;;Extended Properties=&quot;&quot;" command="SELECT * FROM [Table001 (Page 1) (11)]"/>
  </connection>
  <connection id="8" xr16:uid="{91207855-EF94-4C05-B2CA-C0226EAD23A1}" keepAlive="1" name="クエリ - Table001 (Page 1) (12)" description="ブック内の 'Table001 (Page 1) (12)' クエリへの接続です。" type="5" refreshedVersion="0" background="1" saveData="1">
    <dbPr connection="Provider=Microsoft.Mashup.OleDb.1;Data Source=$Workbook$;Location=&quot;Table001 (Page 1) (12)&quot;;Extended Properties=&quot;&quot;" command="SELECT * FROM [Table001 (Page 1) (12)]"/>
  </connection>
  <connection id="9" xr16:uid="{A78C5EB5-1521-4173-B2C5-438FBA3884D7}" keepAlive="1" name="クエリ - Table001 (Page 1) (13)" description="ブック内の 'Table001 (Page 1) (13)' クエリへの接続です。" type="5" refreshedVersion="0" background="1" saveData="1">
    <dbPr connection="Provider=Microsoft.Mashup.OleDb.1;Data Source=$Workbook$;Location=&quot;Table001 (Page 1) (13)&quot;;Extended Properties=&quot;&quot;" command="SELECT * FROM [Table001 (Page 1) (13)]"/>
  </connection>
  <connection id="10" xr16:uid="{A4406325-7C27-4B91-A8E5-4994A2BA53BB}" keepAlive="1" name="クエリ - Table001 (Page 1) (14)" description="ブック内の 'Table001 (Page 1) (14)' クエリへの接続です。" type="5" refreshedVersion="0" background="1" saveData="1">
    <dbPr connection="Provider=Microsoft.Mashup.OleDb.1;Data Source=$Workbook$;Location=&quot;Table001 (Page 1) (14)&quot;;Extended Properties=&quot;&quot;" command="SELECT * FROM [Table001 (Page 1) (14)]"/>
  </connection>
  <connection id="11" xr16:uid="{EFAB9F16-5FAB-4BEC-90BA-66E30D7DCE1F}" keepAlive="1" name="クエリ - Table001 (Page 1) (15)" description="ブック内の 'Table001 (Page 1) (15)' クエリへの接続です。" type="5" refreshedVersion="0" background="1" saveData="1">
    <dbPr connection="Provider=Microsoft.Mashup.OleDb.1;Data Source=$Workbook$;Location=&quot;Table001 (Page 1) (15)&quot;;Extended Properties=&quot;&quot;" command="SELECT * FROM [Table001 (Page 1) (15)]"/>
  </connection>
  <connection id="12" xr16:uid="{E2093D20-BB96-4E04-8A8A-840392148954}" keepAlive="1" name="クエリ - Table001 (Page 1) (16)" description="ブック内の 'Table001 (Page 1) (16)' クエリへの接続です。" type="5" refreshedVersion="8" background="1" saveData="1">
    <dbPr connection="Provider=Microsoft.Mashup.OleDb.1;Data Source=$Workbook$;Location=&quot;Table001 (Page 1) (16)&quot;;Extended Properties=&quot;&quot;" command="SELECT * FROM [Table001 (Page 1) (16)]"/>
  </connection>
  <connection id="13" xr16:uid="{A0FC5D89-B429-4137-9EB7-56BF2664DC89}" keepAlive="1" name="クエリ - Table001 (Page 1) (17)" description="ブック内の 'Table001 (Page 1) (17)' クエリへの接続です。" type="5" refreshedVersion="0" background="1" saveData="1">
    <dbPr connection="Provider=Microsoft.Mashup.OleDb.1;Data Source=$Workbook$;Location=&quot;Table001 (Page 1) (17)&quot;;Extended Properties=&quot;&quot;" command="SELECT * FROM [Table001 (Page 1) (17)]"/>
  </connection>
  <connection id="14" xr16:uid="{22910C38-C010-4709-BD00-C5E95B5806AB}" keepAlive="1" name="クエリ - Table001 (Page 1) (18)" description="ブック内の 'Table001 (Page 1) (18)' クエリへの接続です。" type="5" refreshedVersion="0" background="1" saveData="1">
    <dbPr connection="Provider=Microsoft.Mashup.OleDb.1;Data Source=$Workbook$;Location=&quot;Table001 (Page 1) (18)&quot;;Extended Properties=&quot;&quot;" command="SELECT * FROM [Table001 (Page 1) (18)]"/>
  </connection>
  <connection id="15" xr16:uid="{58E0700C-4CB3-41A5-B5B7-7BD26BFB02A7}" keepAlive="1" name="クエリ - Table001 (Page 1) (19)" description="ブック内の 'Table001 (Page 1) (19)' クエリへの接続です。" type="5" refreshedVersion="0" background="1" saveData="1">
    <dbPr connection="Provider=Microsoft.Mashup.OleDb.1;Data Source=$Workbook$;Location=&quot;Table001 (Page 1) (19)&quot;;Extended Properties=&quot;&quot;" command="SELECT * FROM [Table001 (Page 1) (19)]"/>
  </connection>
  <connection id="16" xr16:uid="{C302D54D-A209-40C9-B89E-F47ED3556971}" keepAlive="1" name="クエリ - Table001 (Page 1) (2)" description="ブック内の 'Table001 (Page 1) (2)' クエリへの接続です。" type="5" refreshedVersion="0" background="1">
    <dbPr connection="Provider=Microsoft.Mashup.OleDb.1;Data Source=$Workbook$;Location=&quot;Table001 (Page 1) (2)&quot;;Extended Properties=&quot;&quot;" command="SELECT * FROM [Table001 (Page 1) (2)]"/>
  </connection>
  <connection id="17" xr16:uid="{A2CE0A39-1B40-4CE2-8D79-B407EC1DD2C2}" keepAlive="1" name="クエリ - Table001 (Page 1) (20)" description="ブック内の 'Table001 (Page 1) (20)' クエリへの接続です。" type="5" refreshedVersion="0" background="1" saveData="1">
    <dbPr connection="Provider=Microsoft.Mashup.OleDb.1;Data Source=$Workbook$;Location=&quot;Table001 (Page 1) (20)&quot;;Extended Properties=&quot;&quot;" command="SELECT * FROM [Table001 (Page 1) (20)]"/>
  </connection>
  <connection id="18" xr16:uid="{386B8776-A5FA-45A8-AE46-4EE3CBD760EA}" keepAlive="1" name="クエリ - Table001 (Page 1) (21)" description="ブック内の 'Table001 (Page 1) (21)' クエリへの接続です。" type="5" refreshedVersion="0" background="1" saveData="1">
    <dbPr connection="Provider=Microsoft.Mashup.OleDb.1;Data Source=$Workbook$;Location=&quot;Table001 (Page 1) (21)&quot;;Extended Properties=&quot;&quot;" command="SELECT * FROM [Table001 (Page 1) (21)]"/>
  </connection>
  <connection id="19" xr16:uid="{74F76197-A901-4F19-93D7-F8CEE2C455D0}" keepAlive="1" name="クエリ - Table001 (Page 1) (22)" description="ブック内の 'Table001 (Page 1) (22)' クエリへの接続です。" type="5" refreshedVersion="0" background="1" saveData="1">
    <dbPr connection="Provider=Microsoft.Mashup.OleDb.1;Data Source=$Workbook$;Location=&quot;Table001 (Page 1) (22)&quot;;Extended Properties=&quot;&quot;" command="SELECT * FROM [Table001 (Page 1) (22)]"/>
  </connection>
  <connection id="20" xr16:uid="{2100122E-3732-4C1D-B7EA-90C5556CBEDB}" keepAlive="1" name="クエリ - Table001 (Page 1) (23)" description="ブック内の 'Table001 (Page 1) (23)' クエリへの接続です。" type="5" refreshedVersion="8" background="1" saveData="1">
    <dbPr connection="Provider=Microsoft.Mashup.OleDb.1;Data Source=$Workbook$;Location=&quot;Table001 (Page 1) (23)&quot;;Extended Properties=&quot;&quot;" command="SELECT * FROM [Table001 (Page 1) (23)]"/>
  </connection>
  <connection id="21" xr16:uid="{69024358-29FC-442B-AE8C-09E40EA001F0}" keepAlive="1" name="クエリ - Table001 (Page 1) (24)" description="ブック内の 'Table001 (Page 1) (24)' クエリへの接続です。" type="5" refreshedVersion="0" background="1" saveData="1">
    <dbPr connection="Provider=Microsoft.Mashup.OleDb.1;Data Source=$Workbook$;Location=&quot;Table001 (Page 1) (24)&quot;;Extended Properties=&quot;&quot;" command="SELECT * FROM [Table001 (Page 1) (24)]"/>
  </connection>
  <connection id="22" xr16:uid="{18B9D758-FC56-455A-8186-E420423CC913}" keepAlive="1" name="クエリ - Table001 (Page 1) (25)" description="ブック内の 'Table001 (Page 1) (25)' クエリへの接続です。" type="5" refreshedVersion="0" background="1" saveData="1">
    <dbPr connection="Provider=Microsoft.Mashup.OleDb.1;Data Source=$Workbook$;Location=&quot;Table001 (Page 1) (25)&quot;;Extended Properties=&quot;&quot;" command="SELECT * FROM [Table001 (Page 1) (25)]"/>
  </connection>
  <connection id="23" xr16:uid="{33031438-3FF7-44CB-B6DE-F2394480ED37}" keepAlive="1" name="クエリ - Table001 (Page 1) (3)" description="ブック内の 'Table001 (Page 1) (3)' クエリへの接続です。" type="5" refreshedVersion="0" background="1">
    <dbPr connection="Provider=Microsoft.Mashup.OleDb.1;Data Source=$Workbook$;Location=&quot;Table001 (Page 1) (3)&quot;;Extended Properties=&quot;&quot;" command="SELECT * FROM [Table001 (Page 1) (3)]"/>
  </connection>
  <connection id="24" xr16:uid="{DEDEBA5E-6C55-4EEA-8C41-92DCA4B69D27}" keepAlive="1" name="クエリ - Table001 (Page 1) (4)" description="ブック内の 'Table001 (Page 1) (4)' クエリへの接続です。" type="5" refreshedVersion="0" background="1">
    <dbPr connection="Provider=Microsoft.Mashup.OleDb.1;Data Source=$Workbook$;Location=&quot;Table001 (Page 1) (4)&quot;;Extended Properties=&quot;&quot;" command="SELECT * FROM [Table001 (Page 1) (4)]"/>
  </connection>
  <connection id="25" xr16:uid="{04C4F5C1-04BA-45CB-9813-038D1C7FE9F2}" keepAlive="1" name="クエリ - Table001 (Page 1) (5)" description="ブック内の 'Table001 (Page 1) (5)' クエリへの接続です。" type="5" refreshedVersion="0" background="1">
    <dbPr connection="Provider=Microsoft.Mashup.OleDb.1;Data Source=$Workbook$;Location=&quot;Table001 (Page 1) (5)&quot;;Extended Properties=&quot;&quot;" command="SELECT * FROM [Table001 (Page 1) (5)]"/>
  </connection>
  <connection id="26" xr16:uid="{E4ECBF99-7D70-4496-9041-CB0E91A2B816}" keepAlive="1" name="クエリ - Table001 (Page 1) (6)" description="ブック内の 'Table001 (Page 1) (6)' クエリへの接続です。" type="5" refreshedVersion="0" background="1">
    <dbPr connection="Provider=Microsoft.Mashup.OleDb.1;Data Source=$Workbook$;Location=&quot;Table001 (Page 1) (6)&quot;;Extended Properties=&quot;&quot;" command="SELECT * FROM [Table001 (Page 1) (6)]"/>
  </connection>
  <connection id="27" xr16:uid="{01A1255B-262E-42A0-9FD2-98E28A373333}" keepAlive="1" name="クエリ - Table001 (Page 1) (7)" description="ブック内の 'Table001 (Page 1) (7)' クエリへの接続です。" type="5" refreshedVersion="0" background="1">
    <dbPr connection="Provider=Microsoft.Mashup.OleDb.1;Data Source=$Workbook$;Location=&quot;Table001 (Page 1) (7)&quot;;Extended Properties=&quot;&quot;" command="SELECT * FROM [Table001 (Page 1) (7)]"/>
  </connection>
  <connection id="28" xr16:uid="{7BDD5899-AC6D-49DA-ADEE-BD3AB5CC73FD}" keepAlive="1" name="クエリ - Table001 (Page 1) (8)" description="ブック内の 'Table001 (Page 1) (8)' クエリへの接続です。" type="5" refreshedVersion="0" background="1">
    <dbPr connection="Provider=Microsoft.Mashup.OleDb.1;Data Source=$Workbook$;Location=&quot;Table001 (Page 1) (8)&quot;;Extended Properties=&quot;&quot;" command="SELECT * FROM [Table001 (Page 1) (8)]"/>
  </connection>
  <connection id="29" xr16:uid="{064911CA-1480-4F1B-A630-917E8237FA47}" keepAlive="1" name="クエリ - Table001 (Page 1) (9)" description="ブック内の 'Table001 (Page 1) (9)' クエリへの接続です。" type="5" refreshedVersion="0" background="1">
    <dbPr connection="Provider=Microsoft.Mashup.OleDb.1;Data Source=$Workbook$;Location=&quot;Table001 (Page 1) (9)&quot;;Extended Properties=&quot;&quot;" command="SELECT * FROM [Table001 (Page 1) (9)]"/>
  </connection>
  <connection id="30" xr16:uid="{B3348495-CDD9-471E-B947-43ADD878C4E1}" keepAlive="1" name="クエリ - Table001 (Page 1-2)" description="ブック内の 'Table001 (Page 1-2)' クエリへの接続です。" type="5" refreshedVersion="0" background="1" saveData="1">
    <dbPr connection="Provider=Microsoft.Mashup.OleDb.1;Data Source=$Workbook$;Location=&quot;Table001 (Page 1-2)&quot;;Extended Properties=&quot;&quot;" command="SELECT * FROM [Table001 (Page 1-2)]"/>
  </connection>
  <connection id="31" xr16:uid="{74C209EA-6BAE-42D4-928A-B25187716E8F}" keepAlive="1" name="クエリ - Table002 (Page 1)" description="ブック内の 'Table002 (Page 1)' クエリへの接続です。" type="5" refreshedVersion="0" background="1">
    <dbPr connection="Provider=Microsoft.Mashup.OleDb.1;Data Source=$Workbook$;Location=&quot;Table002 (Page 1)&quot;;Extended Properties=&quot;&quot;" command="SELECT * FROM [Table002 (Page 1)]"/>
  </connection>
  <connection id="32" xr16:uid="{419D71E8-762B-4B1B-B0B8-4F15BBF655B6}" keepAlive="1" name="クエリ - Table002 (Page 1) (10)" description="ブック内の 'Table002 (Page 1) (10)' クエリへの接続です。" type="5" refreshedVersion="0" background="1" saveData="1">
    <dbPr connection="Provider=Microsoft.Mashup.OleDb.1;Data Source=$Workbook$;Location=&quot;Table002 (Page 1) (10)&quot;;Extended Properties=&quot;&quot;" command="SELECT * FROM [Table002 (Page 1) (10)]"/>
  </connection>
  <connection id="33" xr16:uid="{CFC5A854-84EC-4978-BAD5-127D6790BC24}" keepAlive="1" name="クエリ - Table002 (Page 1) (11)" description="ブック内の 'Table002 (Page 1) (11)' クエリへの接続です。" type="5" refreshedVersion="0" background="1" saveData="1">
    <dbPr connection="Provider=Microsoft.Mashup.OleDb.1;Data Source=$Workbook$;Location=&quot;Table002 (Page 1) (11)&quot;;Extended Properties=&quot;&quot;" command="SELECT * FROM [Table002 (Page 1) (11)]"/>
  </connection>
  <connection id="34" xr16:uid="{00094A22-FD1D-4691-9317-5905B0E38D4C}" keepAlive="1" name="クエリ - Table002 (Page 1) (2)" description="ブック内の 'Table002 (Page 1) (2)' クエリへの接続です。" type="5" refreshedVersion="0" background="1">
    <dbPr connection="Provider=Microsoft.Mashup.OleDb.1;Data Source=$Workbook$;Location=&quot;Table002 (Page 1) (2)&quot;;Extended Properties=&quot;&quot;" command="SELECT * FROM [Table002 (Page 1) (2)]"/>
  </connection>
  <connection id="35" xr16:uid="{0E6CAA78-2BF2-46ED-BE5B-B7711DE587E3}" keepAlive="1" name="クエリ - Table002 (Page 1) (3)" description="ブック内の 'Table002 (Page 1) (3)' クエリへの接続です。" type="5" refreshedVersion="0" background="1">
    <dbPr connection="Provider=Microsoft.Mashup.OleDb.1;Data Source=$Workbook$;Location=&quot;Table002 (Page 1) (3)&quot;;Extended Properties=&quot;&quot;" command="SELECT * FROM [Table002 (Page 1) (3)]"/>
  </connection>
  <connection id="36" xr16:uid="{DC389808-C558-4F94-870C-6EB68937635F}" keepAlive="1" name="クエリ - Table002 (Page 1) (4)" description="ブック内の 'Table002 (Page 1) (4)' クエリへの接続です。" type="5" refreshedVersion="0" background="1">
    <dbPr connection="Provider=Microsoft.Mashup.OleDb.1;Data Source=$Workbook$;Location=&quot;Table002 (Page 1) (4)&quot;;Extended Properties=&quot;&quot;" command="SELECT * FROM [Table002 (Page 1) (4)]"/>
  </connection>
  <connection id="37" xr16:uid="{D8C60960-BFF2-4BAD-BF8F-0B0E1EC2A5C4}" keepAlive="1" name="クエリ - Table002 (Page 1) (5)" description="ブック内の 'Table002 (Page 1) (5)' クエリへの接続です。" type="5" refreshedVersion="0" background="1">
    <dbPr connection="Provider=Microsoft.Mashup.OleDb.1;Data Source=$Workbook$;Location=&quot;Table002 (Page 1) (5)&quot;;Extended Properties=&quot;&quot;" command="SELECT * FROM [Table002 (Page 1) (5)]"/>
  </connection>
  <connection id="38" xr16:uid="{3831E227-F77D-4B61-9B2A-6DB6957BA280}" keepAlive="1" name="クエリ - Table002 (Page 1) (6)" description="ブック内の 'Table002 (Page 1) (6)' クエリへの接続です。" type="5" refreshedVersion="0" background="1" saveData="1">
    <dbPr connection="Provider=Microsoft.Mashup.OleDb.1;Data Source=$Workbook$;Location=&quot;Table002 (Page 1) (6)&quot;;Extended Properties=&quot;&quot;" command="SELECT * FROM [Table002 (Page 1) (6)]"/>
  </connection>
  <connection id="39" xr16:uid="{C13AC18B-89CE-487F-85C5-19ED2754F17C}" keepAlive="1" name="クエリ - Table002 (Page 1) (7)" description="ブック内の 'Table002 (Page 1) (7)' クエリへの接続です。" type="5" refreshedVersion="0" background="1" saveData="1">
    <dbPr connection="Provider=Microsoft.Mashup.OleDb.1;Data Source=$Workbook$;Location=&quot;Table002 (Page 1) (7)&quot;;Extended Properties=&quot;&quot;" command="SELECT * FROM [Table002 (Page 1) (7)]"/>
  </connection>
  <connection id="40" xr16:uid="{C619D9AF-2F3B-45DE-83FB-84788D8A0BB1}" keepAlive="1" name="クエリ - Table002 (Page 1) (8)" description="ブック内の 'Table002 (Page 1) (8)' クエリへの接続です。" type="5" refreshedVersion="0" background="1" saveData="1">
    <dbPr connection="Provider=Microsoft.Mashup.OleDb.1;Data Source=$Workbook$;Location=&quot;Table002 (Page 1) (8)&quot;;Extended Properties=&quot;&quot;" command="SELECT * FROM [Table002 (Page 1) (8)]"/>
  </connection>
  <connection id="41" xr16:uid="{38000A8F-D8F3-4B24-98AE-986AE95A8A99}" keepAlive="1" name="クエリ - Table002 (Page 1) (9)" description="ブック内の 'Table002 (Page 1) (9)' クエリへの接続です。" type="5" refreshedVersion="8" background="1" saveData="1">
    <dbPr connection="Provider=Microsoft.Mashup.OleDb.1;Data Source=$Workbook$;Location=&quot;Table002 (Page 1) (9)&quot;;Extended Properties=&quot;&quot;" command="SELECT * FROM [Table002 (Page 1) (9)]"/>
  </connection>
  <connection id="42" xr16:uid="{4AC89455-88E6-4544-960A-DE01EF96DA95}" keepAlive="1" name="クエリ - Table002 (Page 2)" description="ブック内の 'Table002 (Page 2)' クエリへの接続です。" type="5" refreshedVersion="0" background="1">
    <dbPr connection="Provider=Microsoft.Mashup.OleDb.1;Data Source=$Workbook$;Location=&quot;Table002 (Page 2)&quot;;Extended Properties=&quot;&quot;" command="SELECT * FROM [Table002 (Page 2)]"/>
  </connection>
  <connection id="43" xr16:uid="{F1389531-4B28-4AE7-BE6F-5044D952AFC7}" keepAlive="1" name="クエリ - Table002 (Page 2) (2)" description="ブック内の 'Table002 (Page 2) (2)' クエリへの接続です。" type="5" refreshedVersion="0" background="1">
    <dbPr connection="Provider=Microsoft.Mashup.OleDb.1;Data Source=$Workbook$;Location=&quot;Table002 (Page 2) (2)&quot;;Extended Properties=&quot;&quot;" command="SELECT * FROM [Table002 (Page 2) (2)]"/>
  </connection>
  <connection id="44" xr16:uid="{163CD10A-78EE-42D2-B999-C095B67C701D}" keepAlive="1" name="クエリ - Table002 (Page 2) (3)" description="ブック内の 'Table002 (Page 2) (3)' クエリへの接続です。" type="5" refreshedVersion="0" background="1" saveData="1">
    <dbPr connection="Provider=Microsoft.Mashup.OleDb.1;Data Source=$Workbook$;Location=&quot;Table002 (Page 2) (3)&quot;;Extended Properties=&quot;&quot;" command="SELECT * FROM [Table002 (Page 2) (3)]"/>
  </connection>
  <connection id="45" xr16:uid="{7B7357D8-A788-4894-B616-E4E6E62AB1D7}" keepAlive="1" name="クエリ - Table002 (Page 2-4)" description="ブック内の 'Table002 (Page 2-4)' クエリへの接続です。" type="5" refreshedVersion="0" background="1">
    <dbPr connection="Provider=Microsoft.Mashup.OleDb.1;Data Source=$Workbook$;Location=&quot;Table002 (Page 2-4)&quot;;Extended Properties=&quot;&quot;" command="SELECT * FROM [Table002 (Page 2-4)]"/>
  </connection>
  <connection id="46" xr16:uid="{3AC0DD0F-579F-446A-B024-9E99F6CAED34}" keepAlive="1" name="クエリ - Table002 (Page 3)" description="ブック内の 'Table002 (Page 3)' クエリへの接続です。" type="5" refreshedVersion="0" background="1" saveData="1">
    <dbPr connection="Provider=Microsoft.Mashup.OleDb.1;Data Source=$Workbook$;Location=&quot;Table002 (Page 3)&quot;;Extended Properties=&quot;&quot;" command="SELECT * FROM [Table002 (Page 3)]"/>
  </connection>
  <connection id="47" xr16:uid="{FF926990-2108-4D28-9EE3-DE6E40702703}" keepAlive="1" name="クエリ - Table003 (Page 1)" description="ブック内の 'Table003 (Page 1)' クエリへの接続です。" type="5" refreshedVersion="0" background="1">
    <dbPr connection="Provider=Microsoft.Mashup.OleDb.1;Data Source=$Workbook$;Location=&quot;Table003 (Page 1)&quot;;Extended Properties=&quot;&quot;" command="SELECT * FROM [Table003 (Page 1)]"/>
  </connection>
  <connection id="48" xr16:uid="{90B6CA6D-D9A2-4144-8EAD-79BE31766365}" keepAlive="1" name="クエリ - Table003 (Page 1) (2)" description="ブック内の 'Table003 (Page 1) (2)' クエリへの接続です。" type="5" refreshedVersion="0" background="1">
    <dbPr connection="Provider=Microsoft.Mashup.OleDb.1;Data Source=$Workbook$;Location=&quot;Table003 (Page 1) (2)&quot;;Extended Properties=&quot;&quot;" command="SELECT * FROM [Table003 (Page 1) (2)]"/>
  </connection>
  <connection id="49" xr16:uid="{6012BD0D-E762-46D8-98E3-D743DDB464DF}" keepAlive="1" name="クエリ - Table003 (Page 1) (3)" description="ブック内の 'Table003 (Page 1) (3)' クエリへの接続です。" type="5" refreshedVersion="0" background="1">
    <dbPr connection="Provider=Microsoft.Mashup.OleDb.1;Data Source=$Workbook$;Location=&quot;Table003 (Page 1) (3)&quot;;Extended Properties=&quot;&quot;" command="SELECT * FROM [Table003 (Page 1) (3)]"/>
  </connection>
  <connection id="50" xr16:uid="{D68ADF8A-D6B1-4DBC-80D1-67186FD82E6B}" keepAlive="1" name="クエリ - Table003 (Page 1) (4)" description="ブック内の 'Table003 (Page 1) (4)' クエリへの接続です。" type="5" refreshedVersion="0" background="1">
    <dbPr connection="Provider=Microsoft.Mashup.OleDb.1;Data Source=$Workbook$;Location=&quot;Table003 (Page 1) (4)&quot;;Extended Properties=&quot;&quot;" command="SELECT * FROM [Table003 (Page 1) (4)]"/>
  </connection>
  <connection id="51" xr16:uid="{8B08E890-6448-4426-B5F7-759109ACFC1D}" keepAlive="1" name="クエリ - Table003 (Page 1) (5)" description="ブック内の 'Table003 (Page 1) (5)' クエリへの接続です。" type="5" refreshedVersion="0" background="1" saveData="1">
    <dbPr connection="Provider=Microsoft.Mashup.OleDb.1;Data Source=$Workbook$;Location=&quot;Table003 (Page 1) (5)&quot;;Extended Properties=&quot;&quot;" command="SELECT * FROM [Table003 (Page 1) (5)]"/>
  </connection>
  <connection id="52" xr16:uid="{8D152D76-87A6-4928-8042-0FF7AAF46DD1}" keepAlive="1" name="クエリ - Table003 (Page 1) (6)" description="ブック内の 'Table003 (Page 1) (6)' クエリへの接続です。" type="5" refreshedVersion="0" background="1" saveData="1">
    <dbPr connection="Provider=Microsoft.Mashup.OleDb.1;Data Source=$Workbook$;Location=&quot;Table003 (Page 1) (6)&quot;;Extended Properties=&quot;&quot;" command="SELECT * FROM [Table003 (Page 1) (6)]"/>
  </connection>
  <connection id="53" xr16:uid="{AE90A534-8B5F-4DF0-944A-6F3765495390}" keepAlive="1" name="クエリ - Table003 (Page 1) (7)" description="ブック内の 'Table003 (Page 1) (7)' クエリへの接続です。" type="5" refreshedVersion="0" background="1" saveData="1">
    <dbPr connection="Provider=Microsoft.Mashup.OleDb.1;Data Source=$Workbook$;Location=&quot;Table003 (Page 1) (7)&quot;;Extended Properties=&quot;&quot;" command="SELECT * FROM [Table003 (Page 1) (7)]"/>
  </connection>
  <connection id="54" xr16:uid="{BF6AC845-B981-49C2-8137-D57068F2FD38}" keepAlive="1" name="クエリ - Table003 (Page 3)" description="ブック内の 'Table003 (Page 3)' クエリへの接続です。" type="5" refreshedVersion="0" background="1">
    <dbPr connection="Provider=Microsoft.Mashup.OleDb.1;Data Source=$Workbook$;Location=&quot;Table003 (Page 3)&quot;;Extended Properties=&quot;&quot;" command="SELECT * FROM [Table003 (Page 3)]"/>
  </connection>
  <connection id="55" xr16:uid="{9061AE0B-EA0E-491A-B63E-73EACDCB7D92}" keepAlive="1" name="クエリ - Table003 (Page 4)" description="ブック内の 'Table003 (Page 4)' クエリへの接続です。" type="5" refreshedVersion="0" background="1" saveData="1">
    <dbPr connection="Provider=Microsoft.Mashup.OleDb.1;Data Source=$Workbook$;Location=&quot;Table003 (Page 4)&quot;;Extended Properties=&quot;&quot;" command="SELECT * FROM [Table003 (Page 4)]"/>
  </connection>
  <connection id="56" xr16:uid="{3E8BA5F0-6DAF-4FFE-A6C6-E4B13B870960}" keepAlive="1" name="クエリ - Table004 (Page 1)" description="ブック内の 'Table004 (Page 1)' クエリへの接続です。" type="5" refreshedVersion="0" background="1">
    <dbPr connection="Provider=Microsoft.Mashup.OleDb.1;Data Source=$Workbook$;Location=&quot;Table004 (Page 1)&quot;;Extended Properties=&quot;&quot;" command="SELECT * FROM [Table004 (Page 1)]"/>
  </connection>
  <connection id="57" xr16:uid="{727865E5-CE4D-4576-B67F-DB7935795720}" keepAlive="1" name="クエリ - Table004 (Page 1) (2)" description="ブック内の 'Table004 (Page 1) (2)' クエリへの接続です。" type="5" refreshedVersion="0" background="1" saveData="1">
    <dbPr connection="Provider=Microsoft.Mashup.OleDb.1;Data Source=$Workbook$;Location=&quot;Table004 (Page 1) (2)&quot;;Extended Properties=&quot;&quot;" command="SELECT * FROM [Table004 (Page 1) (2)]"/>
  </connection>
  <connection id="58" xr16:uid="{18CC7889-6D01-4616-8591-B75FDB21D134}" keepAlive="1" name="クエリ - Table004 (Page 1) (3)" description="ブック内の 'Table004 (Page 1) (3)' クエリへの接続です。" type="5" refreshedVersion="8" background="1" saveData="1">
    <dbPr connection="Provider=Microsoft.Mashup.OleDb.1;Data Source=$Workbook$;Location=&quot;Table004 (Page 1) (3)&quot;;Extended Properties=&quot;&quot;" command="SELECT * FROM [Table004 (Page 1) (3)]"/>
  </connection>
  <connection id="59" xr16:uid="{D3E65FA2-B1F0-4702-B2CA-6387CC5135A1}" keepAlive="1" name="クエリ - Table004 (Page 4)" description="ブック内の 'Table004 (Page 4)' クエリへの接続です。" type="5" refreshedVersion="0" background="1">
    <dbPr connection="Provider=Microsoft.Mashup.OleDb.1;Data Source=$Workbook$;Location=&quot;Table004 (Page 4)&quot;;Extended Properties=&quot;&quot;" command="SELECT * FROM [Table004 (Page 4)]"/>
  </connection>
  <connection id="60" xr16:uid="{1677C19F-F6B0-4CA3-BFD7-8FAE8838092B}" keepAlive="1" name="クエリ - Table004 (Page 5)" description="ブック内の 'Table004 (Page 5)' クエリへの接続です。" type="5" refreshedVersion="0" background="1" saveData="1">
    <dbPr connection="Provider=Microsoft.Mashup.OleDb.1;Data Source=$Workbook$;Location=&quot;Table004 (Page 5)&quot;;Extended Properties=&quot;&quot;" command="SELECT * FROM [Table004 (Page 5)]"/>
  </connection>
  <connection id="61" xr16:uid="{FDF33AC2-11C8-42E1-B2A4-B78B198E3197}" keepAlive="1" name="クエリ - Table005 (Page 1)" description="ブック内の 'Table005 (Page 1)' クエリへの接続です。" type="5" refreshedVersion="0" background="1" saveData="1">
    <dbPr connection="Provider=Microsoft.Mashup.OleDb.1;Data Source=$Workbook$;Location=&quot;Table005 (Page 1)&quot;;Extended Properties=&quot;&quot;" command="SELECT * FROM [Table005 (Page 1)]"/>
  </connection>
  <connection id="62" xr16:uid="{53E4A790-0DF1-4D04-9EA6-69E248EB6A08}" keepAlive="1" name="クエリ - Table005 (Page 5)" description="ブック内の 'Table005 (Page 5)' クエリへの接続です。" type="5" refreshedVersion="0" background="1">
    <dbPr connection="Provider=Microsoft.Mashup.OleDb.1;Data Source=$Workbook$;Location=&quot;Table005 (Page 5)&quot;;Extended Properties=&quot;&quot;" command="SELECT * FROM [Table005 (Page 5)]"/>
  </connection>
  <connection id="63" xr16:uid="{DB1F5887-3F3C-4A48-8A0D-69DF5BE8A843}" keepAlive="1" name="クエリ - Table005 (Page 5-8)" description="ブック内の 'Table005 (Page 5-8)' クエリへの接続です。" type="5" refreshedVersion="0" background="1" saveData="1">
    <dbPr connection="Provider=Microsoft.Mashup.OleDb.1;Data Source=$Workbook$;Location=&quot;Table005 (Page 5-8)&quot;;Extended Properties=&quot;&quot;" command="SELECT * FROM [Table005 (Page 5-8)]"/>
  </connection>
  <connection id="64" xr16:uid="{4E2B74DF-6F76-4802-971B-021DCE26DCA1}" keepAlive="1" name="クエリ - Table006 (Page 1)" description="ブック内の 'Table006 (Page 1)' クエリへの接続です。" type="5" refreshedVersion="0" background="1">
    <dbPr connection="Provider=Microsoft.Mashup.OleDb.1;Data Source=$Workbook$;Location=&quot;Table006 (Page 1)&quot;;Extended Properties=&quot;&quot;" command="SELECT * FROM [Table006 (Page 1)]"/>
  </connection>
  <connection id="65" xr16:uid="{EE7A92E0-1DBC-489D-BBAF-19D881C8BE4D}" keepAlive="1" name="クエリ - Table006 (Page 1) (2)" description="ブック内の 'Table006 (Page 1) (2)' クエリへの接続です。" type="5" refreshedVersion="0" background="1" saveData="1">
    <dbPr connection="Provider=Microsoft.Mashup.OleDb.1;Data Source=$Workbook$;Location=&quot;Table006 (Page 1) (2)&quot;;Extended Properties=&quot;&quot;" command="SELECT * FROM [Table006 (Page 1) (2)]"/>
  </connection>
  <connection id="66" xr16:uid="{C425BBCF-4F8A-4164-B9C9-BD8289878899}" keepAlive="1" name="クエリ - Table006 (Page 6-7)" description="ブック内の 'Table006 (Page 6-7)' クエリへの接続です。" type="5" refreshedVersion="0" background="1">
    <dbPr connection="Provider=Microsoft.Mashup.OleDb.1;Data Source=$Workbook$;Location=&quot;Table006 (Page 6-7)&quot;;Extended Properties=&quot;&quot;" command="SELECT * FROM [Table006 (Page 6-7)]"/>
  </connection>
  <connection id="67" xr16:uid="{5A17C1B8-8911-44E3-805D-ADA1A9FBBCB0}" keepAlive="1" name="クエリ - Table006 (Page 8-9)" description="ブック内の 'Table006 (Page 8-9)' クエリへの接続です。" type="5" refreshedVersion="0" background="1" saveData="1">
    <dbPr connection="Provider=Microsoft.Mashup.OleDb.1;Data Source=$Workbook$;Location=&quot;Table006 (Page 8-9)&quot;;Extended Properties=&quot;&quot;" command="SELECT * FROM [Table006 (Page 8-9)]"/>
  </connection>
  <connection id="68" xr16:uid="{4793DA9A-EF18-4583-804A-81BB1EEA98E9}" keepAlive="1" name="クエリ - Table007 (Page 8)" description="ブック内の 'Table007 (Page 8)' クエリへの接続です。" type="5" refreshedVersion="0" background="1">
    <dbPr connection="Provider=Microsoft.Mashup.OleDb.1;Data Source=$Workbook$;Location=&quot;Table007 (Page 8)&quot;;Extended Properties=&quot;&quot;" command="SELECT * FROM [Table007 (Page 8)]"/>
  </connection>
  <connection id="69" xr16:uid="{EA63C011-82B6-4521-A070-8A440AB3D010}" keepAlive="1" name="クエリ - Table008 (Page 9)" description="ブック内の 'Table008 (Page 9)' クエリへの接続です。" type="5" refreshedVersion="0" background="1">
    <dbPr connection="Provider=Microsoft.Mashup.OleDb.1;Data Source=$Workbook$;Location=&quot;Table008 (Page 9)&quot;;Extended Properties=&quot;&quot;" command="SELECT * FROM [Table008 (Page 9)]"/>
  </connection>
  <connection id="70" xr16:uid="{9162C81E-A841-4538-9128-263918A4079A}" keepAlive="1" name="クエリ - Table009 (Page 10)" description="ブック内の 'Table009 (Page 10)' クエリへの接続です。" type="5" refreshedVersion="0" background="1">
    <dbPr connection="Provider=Microsoft.Mashup.OleDb.1;Data Source=$Workbook$;Location=&quot;Table009 (Page 10)&quot;;Extended Properties=&quot;&quot;" command="SELECT * FROM [Table009 (Page 10)]"/>
  </connection>
  <connection id="71" xr16:uid="{267886DC-6B31-482C-BAD3-4EC98BE8B9BB}" keepAlive="1" name="クエリ - Table010 (Page 11)" description="ブック内の 'Table010 (Page 11)' クエリへの接続です。" type="5" refreshedVersion="0" background="1">
    <dbPr connection="Provider=Microsoft.Mashup.OleDb.1;Data Source=$Workbook$;Location=&quot;Table010 (Page 11)&quot;;Extended Properties=&quot;&quot;" command="SELECT * FROM [Table010 (Page 11)]"/>
  </connection>
</connections>
</file>

<file path=xl/sharedStrings.xml><?xml version="1.0" encoding="utf-8"?>
<sst xmlns="http://schemas.openxmlformats.org/spreadsheetml/2006/main" count="147" uniqueCount="101">
  <si>
    <t>計</t>
    <phoneticPr fontId="1"/>
  </si>
  <si>
    <t>計</t>
  </si>
  <si>
    <t>合計</t>
  </si>
  <si>
    <t>合計</t>
    <phoneticPr fontId="1"/>
  </si>
  <si>
    <t>研究科・教育部</t>
  </si>
  <si>
    <t>https://www.u-tokyo.ac.jp/ja/about/overview/e08_01.html</t>
    <phoneticPr fontId="1"/>
  </si>
  <si>
    <t>学部学生・大学院学生の入学状況</t>
    <phoneticPr fontId="1"/>
  </si>
  <si>
    <t>学部</t>
    <phoneticPr fontId="1"/>
  </si>
  <si>
    <t>科類</t>
    <phoneticPr fontId="1"/>
  </si>
  <si>
    <t>募集人員</t>
  </si>
  <si>
    <t>志願者数</t>
  </si>
  <si>
    <t>受験者数</t>
  </si>
  <si>
    <t>合格者数</t>
  </si>
  <si>
    <t>入学者数</t>
  </si>
  <si>
    <t>特別選考入学者</t>
  </si>
  <si>
    <t>入学者総数</t>
  </si>
  <si>
    <t>（前期日程）</t>
  </si>
  <si>
    <t>学校推薦</t>
  </si>
  <si>
    <t>第１種</t>
  </si>
  <si>
    <t>第２種</t>
  </si>
  <si>
    <t>学部英語コース</t>
  </si>
  <si>
    <t>国費外国人留学生</t>
  </si>
  <si>
    <t>外国政府
派遣留学生</t>
  </si>
  <si>
    <t>公益財団法人交流協会学部留学生（台湾）</t>
    <phoneticPr fontId="1"/>
  </si>
  <si>
    <t>文科一類</t>
  </si>
  <si>
    <t>文科二類</t>
  </si>
  <si>
    <t>文科三類</t>
  </si>
  <si>
    <t>理科一類</t>
  </si>
  <si>
    <t>理科二類</t>
  </si>
  <si>
    <t>理科三類</t>
  </si>
  <si>
    <t>学校推薦型選抜</t>
  </si>
  <si>
    <t>−</t>
  </si>
  <si>
    <t>〈備考〉1．「志願者数」、「受験者数」、「合格者数」、及び「入学者数」には特別選考の数は含まない。</t>
  </si>
  <si>
    <t>　　　　2．学校推薦型選抜の「募集人員」は、「100人程度」である。</t>
  </si>
  <si>
    <t>　　　　3．特別選考入学者の「第1種」及び「第2種」は、外国の学校を卒業した外国人及び日本人を対象とした選抜により入学した者で、次の分類による。</t>
    <phoneticPr fontId="1"/>
  </si>
  <si>
    <t>　　　　　　 第1種　外国人であって日本の永住許可を得ていない者</t>
  </si>
  <si>
    <t>　　　　　　 第2種　日本人及び第1種以外の外国人</t>
  </si>
  <si>
    <t>　　　　4．特別選考入学者「学部英語コース」は、所定の教育期間を主に日本語以外の言語で教育を受けた者（国籍は問わない）である。</t>
    <phoneticPr fontId="1"/>
  </si>
  <si>
    <t>修士課程・専門職学位課程</t>
    <phoneticPr fontId="1"/>
  </si>
  <si>
    <t>https://www.u-tokyo.ac.jp/ja/admissions/adm-data/e02_01.html</t>
    <phoneticPr fontId="1"/>
  </si>
  <si>
    <t>入学定員</t>
  </si>
  <si>
    <t>志願者数</t>
    <phoneticPr fontId="1"/>
  </si>
  <si>
    <t>入学者数</t>
    <phoneticPr fontId="1"/>
  </si>
  <si>
    <t>本学</t>
  </si>
  <si>
    <t>他大学</t>
  </si>
  <si>
    <t>本学</t>
    <phoneticPr fontId="1"/>
  </si>
  <si>
    <t>人文社会系研究科</t>
  </si>
  <si>
    <t>《約6》</t>
  </si>
  <si>
    <t>教育学研究科</t>
  </si>
  <si>
    <t>法学政治学研究科</t>
  </si>
  <si>
    <t>総合法政</t>
  </si>
  <si>
    <t>法曹養成</t>
  </si>
  <si>
    <t>《若干名》</t>
  </si>
  <si>
    <t>経済学研究科</t>
  </si>
  <si>
    <t>総合文化研究科</t>
  </si>
  <si>
    <t>理学系研究科</t>
  </si>
  <si>
    <t>工学系研究科</t>
  </si>
  <si>
    <t>原子力</t>
  </si>
  <si>
    <t>農学生命科学研究科</t>
    <phoneticPr fontId="1"/>
  </si>
  <si>
    <t>農学</t>
  </si>
  <si>
    <t>医学系研究科</t>
  </si>
  <si>
    <t>保健学</t>
  </si>
  <si>
    <t>医科学</t>
  </si>
  <si>
    <t>公共健康医学</t>
  </si>
  <si>
    <t>薬学系研究科</t>
  </si>
  <si>
    <t>数理科学研究科</t>
  </si>
  <si>
    <t>新領域創成科学研究科</t>
    <phoneticPr fontId="1"/>
  </si>
  <si>
    <t>情報理工学系研究科</t>
    <phoneticPr fontId="1"/>
  </si>
  <si>
    <t>学際情報学府</t>
  </si>
  <si>
    <t>公共政策学教育部</t>
  </si>
  <si>
    <t>合計</t>
    <rPh sb="0" eb="2">
      <t>ゴウケイ</t>
    </rPh>
    <phoneticPr fontId="1"/>
  </si>
  <si>
    <t>〈備考〉1．法学政治学研究科の「法曹養成」、工学系研究科の「原子力」、医学系研究科の「公共健康医学」及び公共政策学教育部は、専門職学位課程である。</t>
  </si>
  <si>
    <t>　　　　2．《　》は、社会人特別選抜の状況を内数で示す。</t>
  </si>
  <si>
    <t>　　　　3．色数字は、社会人受入状況を内数で示す。</t>
  </si>
  <si>
    <t>学部学生志願者・受験者・合格者数の推移</t>
    <phoneticPr fontId="1"/>
  </si>
  <si>
    <t>志願者</t>
    <rPh sb="0" eb="3">
      <t>シガンシャ</t>
    </rPh>
    <phoneticPr fontId="1"/>
  </si>
  <si>
    <t>受験者</t>
    <rPh sb="0" eb="3">
      <t>ジュケンシャ</t>
    </rPh>
    <phoneticPr fontId="1"/>
  </si>
  <si>
    <t>合格者</t>
    <rPh sb="0" eb="3">
      <t>ゴウカクシャ</t>
    </rPh>
    <phoneticPr fontId="1"/>
  </si>
  <si>
    <t>〈備考〉特別選考の数は含まない。</t>
    <phoneticPr fontId="1"/>
  </si>
  <si>
    <t>博士課程</t>
    <rPh sb="0" eb="2">
      <t>ハクシ</t>
    </rPh>
    <rPh sb="2" eb="4">
      <t>カテイ</t>
    </rPh>
    <phoneticPr fontId="1"/>
  </si>
  <si>
    <t>本学</t>
    <rPh sb="0" eb="2">
      <t>ホンガク</t>
    </rPh>
    <phoneticPr fontId="1"/>
  </si>
  <si>
    <t>《約3》</t>
  </si>
  <si>
    <t>教育学研究科</t>
    <phoneticPr fontId="1"/>
  </si>
  <si>
    <t>獣医学</t>
  </si>
  <si>
    <t>医学系研究科</t>
    <phoneticPr fontId="1"/>
  </si>
  <si>
    <t>医学</t>
  </si>
  <si>
    <t>薬科学</t>
  </si>
  <si>
    <t>薬学</t>
  </si>
  <si>
    <t>〈備考〉1．農学生命科学研究科の「獣医学」は獣医学専攻を示し、「農学」はそれ以外の全専攻を示す。</t>
  </si>
  <si>
    <t>　　　　2．医学系研究科の「保健学」は健康科学・看護学専攻及び国際保健学専攻を示し、「医学」はそれ以外の全専攻を示す。</t>
  </si>
  <si>
    <t>　　　　3．(　)は、修士の学位を有しない者（大学を卒業後、大学、研究所等において2年以上の研究歴を有する者）の状況を内数で示す。</t>
    <phoneticPr fontId="1"/>
  </si>
  <si>
    <t>　　　　4．《　》は、社会人特別選抜の状況を内数で示す。</t>
  </si>
  <si>
    <t>　　　　5．色数字は、社会人受入状況を内数で示す。</t>
  </si>
  <si>
    <t>過去の情報はこちら　→</t>
    <rPh sb="0" eb="2">
      <t>カコ</t>
    </rPh>
    <rPh sb="3" eb="5">
      <t>ジョウホウ</t>
    </rPh>
    <phoneticPr fontId="1"/>
  </si>
  <si>
    <t>過去の情報（修士課程・専門職学位課程）はこちら　→</t>
    <rPh sb="0" eb="2">
      <t>カコ</t>
    </rPh>
    <rPh sb="3" eb="5">
      <t>ジョウホウ</t>
    </rPh>
    <phoneticPr fontId="1"/>
  </si>
  <si>
    <t>過去の情報（学部）はこちら　→</t>
    <rPh sb="0" eb="2">
      <t>カコ</t>
    </rPh>
    <rPh sb="3" eb="5">
      <t>ジョウホウ</t>
    </rPh>
    <rPh sb="6" eb="8">
      <t>ガクブ</t>
    </rPh>
    <phoneticPr fontId="1"/>
  </si>
  <si>
    <t>《約5》</t>
    <rPh sb="1" eb="2">
      <t>ヤク</t>
    </rPh>
    <phoneticPr fontId="1"/>
  </si>
  <si>
    <t>《若干名》</t>
    <rPh sb="1" eb="4">
      <t>ジャッカンメイ</t>
    </rPh>
    <phoneticPr fontId="1"/>
  </si>
  <si>
    <t>(令和8年5月1日現在)</t>
    <rPh sb="1" eb="3">
      <t>レイワ</t>
    </rPh>
    <rPh sb="4" eb="5">
      <t>ネン</t>
    </rPh>
    <rPh sb="6" eb="7">
      <t>ガツ</t>
    </rPh>
    <rPh sb="8" eb="9">
      <t>ニチ</t>
    </rPh>
    <rPh sb="9" eb="11">
      <t>ゲンザイ</t>
    </rPh>
    <phoneticPr fontId="13"/>
  </si>
  <si>
    <t>（令和8年4月1日現在）</t>
    <phoneticPr fontId="1"/>
  </si>
  <si>
    <t>　　　　　　（令和7年9月1日入学者）</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</si>
</sst>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quot;（&quot;0&quot;）&quot;"/>
    <numFmt numFmtId="177" formatCode="ggge&quot;年&quot;"/>
    <numFmt numFmtId="178" formatCode="&quot;《&quot;0&quot;》&quot;"/>
    <numFmt numFmtId="179" formatCode="#,###"/>
    <numFmt numFmtId="180" formatCode="#,##0;\-#,##0;"/>
  </numFmts>
  <fonts count="16" x14ac:knownFonts="1">
    <font>
      <sz val="11"/>
      <color theme="1"/>
      <name val="游ゴシック"/>
      <family val="2"/>
      <charset val="128"/>
      <scheme val="minor"/>
    </font>
    <font>
      <sz val="6"/>
      <name val="游ゴシック"/>
      <family val="2"/>
      <charset val="128"/>
      <scheme val="minor"/>
    </font>
    <font>
      <sz val="11"/>
      <color theme="1"/>
      <name val="游ゴシック"/>
      <family val="2"/>
      <charset val="128"/>
      <scheme val="minor"/>
    </font>
    <font>
      <sz val="9"/>
      <color theme="1"/>
      <name val="Noto Sans JP"/>
      <family val="3"/>
      <charset val="128"/>
    </font>
    <font>
      <b/>
      <sz val="12"/>
      <color theme="1"/>
      <name val="Noto Sans JP"/>
      <family val="3"/>
      <charset val="128"/>
    </font>
    <font>
      <b/>
      <sz val="10"/>
      <color theme="1"/>
      <name val="Noto Sans JP"/>
      <family val="3"/>
      <charset val="128"/>
    </font>
    <font>
      <sz val="9"/>
      <color rgb="FFFF0000"/>
      <name val="Noto Sans JP"/>
      <family val="3"/>
      <charset val="128"/>
    </font>
    <font>
      <b/>
      <sz val="14"/>
      <color theme="3" tint="0.499984740745262"/>
      <name val="Noto Sans JP"/>
      <family val="3"/>
      <charset val="128"/>
    </font>
    <font>
      <sz val="9"/>
      <name val="Noto Sans JP"/>
      <family val="3"/>
      <charset val="128"/>
    </font>
    <font>
      <u/>
      <sz val="11"/>
      <color theme="10"/>
      <name val="游ゴシック"/>
      <family val="2"/>
      <charset val="128"/>
      <scheme val="minor"/>
    </font>
    <font>
      <u/>
      <sz val="10"/>
      <color theme="10"/>
      <name val="Noto Sans JP"/>
      <family val="3"/>
      <charset val="128"/>
    </font>
    <font>
      <sz val="11"/>
      <color theme="1"/>
      <name val="游ゴシック"/>
      <family val="2"/>
      <scheme val="minor"/>
    </font>
    <font>
      <sz val="9"/>
      <color rgb="FF0070C0"/>
      <name val="Noto Sans JP"/>
      <family val="3"/>
      <charset val="128"/>
    </font>
    <font>
      <b/>
      <sz val="11"/>
      <color theme="0"/>
      <name val="游ゴシック"/>
      <family val="2"/>
      <charset val="128"/>
      <scheme val="minor"/>
    </font>
    <font>
      <sz val="11"/>
      <name val="ＭＳ Ｐゴシック"/>
      <family val="3"/>
      <charset val="128"/>
    </font>
    <font>
      <u/>
      <sz val="9"/>
      <color theme="10"/>
      <name val="Noto Sans JP"/>
      <family val="3"/>
      <charset val="128"/>
    </font>
  </fonts>
  <fills count="3">
    <fill>
      <patternFill patternType="none"/>
    </fill>
    <fill>
      <patternFill patternType="gray125"/>
    </fill>
    <fill>
      <patternFill patternType="solid">
        <fgColor theme="7" tint="0.79998168889431442"/>
        <bgColor indexed="64"/>
      </patternFill>
    </fill>
  </fills>
  <borders count="59">
    <border>
      <left/>
      <right/>
      <top/>
      <bottom/>
      <diagonal/>
    </border>
    <border>
      <left/>
      <right/>
      <top/>
      <bottom style="medium">
        <color theme="3" tint="0.499984740745262"/>
      </bottom>
      <diagonal/>
    </border>
    <border>
      <left/>
      <right style="thin">
        <color theme="3" tint="0.499984740745262"/>
      </right>
      <top/>
      <bottom/>
      <diagonal/>
    </border>
    <border>
      <left/>
      <right style="thin">
        <color theme="3" tint="0.499984740745262"/>
      </right>
      <top style="medium">
        <color theme="3" tint="0.499984740745262"/>
      </top>
      <bottom/>
      <diagonal/>
    </border>
    <border>
      <left/>
      <right style="thin">
        <color theme="3" tint="0.499984740745262"/>
      </right>
      <top style="medium">
        <color theme="3" tint="0.499984740745262"/>
      </top>
      <bottom style="medium">
        <color theme="3" tint="0.499984740745262"/>
      </bottom>
      <diagonal/>
    </border>
    <border>
      <left/>
      <right style="thin">
        <color theme="3" tint="0.499984740745262"/>
      </right>
      <top/>
      <bottom style="medium">
        <color theme="3" tint="0.499984740745262"/>
      </bottom>
      <diagonal/>
    </border>
    <border>
      <left style="thin">
        <color theme="3" tint="0.499984740745262"/>
      </left>
      <right style="thin">
        <color theme="3" tint="0.499984740745262"/>
      </right>
      <top style="medium">
        <color theme="3" tint="0.499984740745262"/>
      </top>
      <bottom/>
      <diagonal/>
    </border>
    <border>
      <left style="thin">
        <color theme="3" tint="0.499984740745262"/>
      </left>
      <right style="thin">
        <color theme="3" tint="0.499984740745262"/>
      </right>
      <top/>
      <bottom/>
      <diagonal/>
    </border>
    <border>
      <left style="thin">
        <color theme="3" tint="0.499984740745262"/>
      </left>
      <right style="thin">
        <color theme="3" tint="0.499984740745262"/>
      </right>
      <top/>
      <bottom style="medium">
        <color theme="3" tint="0.499984740745262"/>
      </bottom>
      <diagonal/>
    </border>
    <border>
      <left/>
      <right/>
      <top/>
      <bottom style="thin">
        <color theme="3" tint="0.499984740745262"/>
      </bottom>
      <diagonal/>
    </border>
    <border>
      <left/>
      <right style="thin">
        <color theme="3" tint="0.499984740745262"/>
      </right>
      <top/>
      <bottom style="thin">
        <color theme="3" tint="0.499984740745262"/>
      </bottom>
      <diagonal/>
    </border>
    <border>
      <left/>
      <right style="medium">
        <color theme="3" tint="0.499984740745262"/>
      </right>
      <top style="medium">
        <color theme="3" tint="0.499984740745262"/>
      </top>
      <bottom/>
      <diagonal/>
    </border>
    <border>
      <left/>
      <right/>
      <top style="medium">
        <color theme="3" tint="0.499984740745262"/>
      </top>
      <bottom/>
      <diagonal/>
    </border>
    <border>
      <left/>
      <right style="medium">
        <color theme="3" tint="0.499984740745262"/>
      </right>
      <top style="medium">
        <color theme="3" tint="0.499984740745262"/>
      </top>
      <bottom style="medium">
        <color theme="3" tint="0.499984740745262"/>
      </bottom>
      <diagonal/>
    </border>
    <border>
      <left/>
      <right style="medium">
        <color theme="3" tint="0.499984740745262"/>
      </right>
      <top/>
      <bottom style="medium">
        <color theme="3" tint="0.499984740745262"/>
      </bottom>
      <diagonal/>
    </border>
    <border>
      <left/>
      <right style="medium">
        <color theme="3" tint="0.499984740745262"/>
      </right>
      <top/>
      <bottom/>
      <diagonal/>
    </border>
    <border>
      <left/>
      <right style="medium">
        <color theme="3" tint="0.499984740745262"/>
      </right>
      <top/>
      <bottom style="thin">
        <color theme="3" tint="0.499984740745262"/>
      </bottom>
      <diagonal/>
    </border>
    <border>
      <left/>
      <right style="thin">
        <color theme="3" tint="0.499984740745262"/>
      </right>
      <top style="thin">
        <color theme="3" tint="0.499984740745262"/>
      </top>
      <bottom style="medium">
        <color theme="3" tint="0.499984740745262"/>
      </bottom>
      <diagonal/>
    </border>
    <border>
      <left style="medium">
        <color theme="3" tint="0.499984740745262"/>
      </left>
      <right/>
      <top/>
      <bottom style="medium">
        <color theme="3" tint="0.499984740745262"/>
      </bottom>
      <diagonal/>
    </border>
    <border>
      <left style="medium">
        <color theme="3" tint="0.499984740745262"/>
      </left>
      <right style="dashed">
        <color theme="3" tint="0.499984740745262"/>
      </right>
      <top/>
      <bottom/>
      <diagonal/>
    </border>
    <border>
      <left style="medium">
        <color theme="3" tint="0.499984740745262"/>
      </left>
      <right style="dashed">
        <color theme="3" tint="0.499984740745262"/>
      </right>
      <top/>
      <bottom style="thin">
        <color theme="3" tint="0.499984740745262"/>
      </bottom>
      <diagonal/>
    </border>
    <border>
      <left style="medium">
        <color theme="3" tint="0.499984740745262"/>
      </left>
      <right style="dashed">
        <color theme="3" tint="0.499984740745262"/>
      </right>
      <top/>
      <bottom style="medium">
        <color theme="3" tint="0.499984740745262"/>
      </bottom>
      <diagonal/>
    </border>
    <border>
      <left style="medium">
        <color theme="3" tint="0.499984740745262"/>
      </left>
      <right/>
      <top/>
      <bottom/>
      <diagonal/>
    </border>
    <border>
      <left style="medium">
        <color theme="3" tint="0.499984740745262"/>
      </left>
      <right/>
      <top style="medium">
        <color theme="3" tint="0.499984740745262"/>
      </top>
      <bottom style="medium">
        <color theme="3" tint="0.499984740745262"/>
      </bottom>
      <diagonal/>
    </border>
    <border>
      <left style="medium">
        <color theme="3" tint="0.499984740745262"/>
      </left>
      <right style="dashed">
        <color theme="3" tint="0.499984740745262"/>
      </right>
      <top style="medium">
        <color theme="3" tint="0.499984740745262"/>
      </top>
      <bottom/>
      <diagonal/>
    </border>
    <border>
      <left/>
      <right/>
      <top style="thin">
        <color theme="3" tint="0.499984740745262"/>
      </top>
      <bottom style="medium">
        <color theme="3" tint="0.499984740745262"/>
      </bottom>
      <diagonal/>
    </border>
    <border>
      <left/>
      <right style="medium">
        <color theme="3" tint="0.499984740745262"/>
      </right>
      <top style="thin">
        <color theme="3" tint="0.499984740745262"/>
      </top>
      <bottom style="medium">
        <color theme="3" tint="0.499984740745262"/>
      </bottom>
      <diagonal/>
    </border>
    <border>
      <left style="medium">
        <color theme="3" tint="0.499984740745262"/>
      </left>
      <right/>
      <top style="medium">
        <color theme="3" tint="0.499984740745262"/>
      </top>
      <bottom style="thin">
        <color theme="3" tint="0.499984740745262"/>
      </bottom>
      <diagonal/>
    </border>
    <border>
      <left/>
      <right style="medium">
        <color theme="3" tint="0.499984740745262"/>
      </right>
      <top style="medium">
        <color theme="3" tint="0.499984740745262"/>
      </top>
      <bottom style="thin">
        <color theme="3" tint="0.499984740745262"/>
      </bottom>
      <diagonal/>
    </border>
    <border>
      <left style="medium">
        <color theme="3" tint="0.499984740745262"/>
      </left>
      <right/>
      <top style="medium">
        <color theme="3" tint="0.499984740745262"/>
      </top>
      <bottom/>
      <diagonal/>
    </border>
    <border>
      <left/>
      <right style="dashed">
        <color theme="3" tint="0.499984740745262"/>
      </right>
      <top/>
      <bottom/>
      <diagonal/>
    </border>
    <border>
      <left/>
      <right style="dashed">
        <color theme="3" tint="0.499984740745262"/>
      </right>
      <top/>
      <bottom style="medium">
        <color theme="3" tint="0.499984740745262"/>
      </bottom>
      <diagonal/>
    </border>
    <border>
      <left style="thin">
        <color theme="3" tint="0.499984740745262"/>
      </left>
      <right style="thin">
        <color theme="3" tint="0.499984740745262"/>
      </right>
      <top style="medium">
        <color theme="3" tint="0.499984740745262"/>
      </top>
      <bottom style="medium">
        <color theme="3" tint="0.499984740745262"/>
      </bottom>
      <diagonal/>
    </border>
    <border>
      <left style="medium">
        <color theme="3" tint="0.499984740745262"/>
      </left>
      <right style="thin">
        <color theme="3" tint="0.499984740745262"/>
      </right>
      <top style="medium">
        <color theme="3" tint="0.499984740745262"/>
      </top>
      <bottom style="medium">
        <color theme="3" tint="0.499984740745262"/>
      </bottom>
      <diagonal/>
    </border>
    <border>
      <left style="medium">
        <color theme="3" tint="0.499984740745262"/>
      </left>
      <right style="thin">
        <color theme="3" tint="0.499984740745262"/>
      </right>
      <top/>
      <bottom/>
      <diagonal/>
    </border>
    <border>
      <left style="medium">
        <color theme="3" tint="0.499984740745262"/>
      </left>
      <right style="thin">
        <color theme="3" tint="0.499984740745262"/>
      </right>
      <top/>
      <bottom style="medium">
        <color theme="3" tint="0.499984740745262"/>
      </bottom>
      <diagonal/>
    </border>
    <border>
      <left style="thin">
        <color theme="3" tint="0.499984740745262"/>
      </left>
      <right style="thin">
        <color theme="3" tint="0.499984740745262"/>
      </right>
      <top/>
      <bottom style="thin">
        <color theme="3" tint="0.499984740745262"/>
      </bottom>
      <diagonal/>
    </border>
    <border>
      <left style="thin">
        <color theme="3" tint="0.499984740745262"/>
      </left>
      <right/>
      <top/>
      <bottom style="medium">
        <color theme="3" tint="0.499984740745262"/>
      </bottom>
      <diagonal/>
    </border>
    <border>
      <left style="dashed">
        <color theme="3" tint="0.499984740745262"/>
      </left>
      <right style="thin">
        <color theme="3" tint="0.499984740745262"/>
      </right>
      <top/>
      <bottom/>
      <diagonal/>
    </border>
    <border>
      <left style="dashed">
        <color theme="3" tint="0.499984740745262"/>
      </left>
      <right style="thin">
        <color theme="3" tint="0.499984740745262"/>
      </right>
      <top/>
      <bottom style="medium">
        <color theme="3" tint="0.499984740745262"/>
      </bottom>
      <diagonal/>
    </border>
    <border>
      <left/>
      <right/>
      <top style="medium">
        <color theme="3" tint="0.499984740745262"/>
      </top>
      <bottom style="thin">
        <color theme="3" tint="0.499984740745262"/>
      </bottom>
      <diagonal/>
    </border>
    <border>
      <left style="medium">
        <color theme="3" tint="0.499984740745262"/>
      </left>
      <right style="medium">
        <color theme="3" tint="0.499984740745262"/>
      </right>
      <top style="medium">
        <color theme="3" tint="0.499984740745262"/>
      </top>
      <bottom style="thin">
        <color theme="3" tint="0.499984740745262"/>
      </bottom>
      <diagonal/>
    </border>
    <border>
      <left style="medium">
        <color theme="3" tint="0.499984740745262"/>
      </left>
      <right/>
      <top/>
      <bottom style="thin">
        <color theme="3" tint="0.499984740745262"/>
      </bottom>
      <diagonal/>
    </border>
    <border>
      <left style="thin">
        <color theme="3" tint="0.499984740745262"/>
      </left>
      <right style="thin">
        <color theme="3" tint="0.499984740745262"/>
      </right>
      <top style="thin">
        <color theme="3" tint="0.499984740745262"/>
      </top>
      <bottom style="medium">
        <color theme="3" tint="0.499984740745262"/>
      </bottom>
      <diagonal/>
    </border>
    <border>
      <left style="dashed">
        <color theme="3" tint="0.499984740745262"/>
      </left>
      <right style="thin">
        <color theme="3" tint="0.499984740745262"/>
      </right>
      <top style="thin">
        <color theme="3" tint="0.499984740745262"/>
      </top>
      <bottom style="medium">
        <color theme="3" tint="0.499984740745262"/>
      </bottom>
      <diagonal/>
    </border>
    <border>
      <left style="medium">
        <color theme="3" tint="0.499984740745262"/>
      </left>
      <right style="thin">
        <color theme="3" tint="0.499984740745262"/>
      </right>
      <top style="thin">
        <color theme="3" tint="0.499984740745262"/>
      </top>
      <bottom style="medium">
        <color theme="3" tint="0.499984740745262"/>
      </bottom>
      <diagonal/>
    </border>
    <border>
      <left/>
      <right style="dashed">
        <color theme="3" tint="0.499984740745262"/>
      </right>
      <top/>
      <bottom style="thin">
        <color theme="3" tint="0.499984740745262"/>
      </bottom>
      <diagonal/>
    </border>
    <border>
      <left style="dashed">
        <color theme="3" tint="0.499984740745262"/>
      </left>
      <right style="thin">
        <color theme="3" tint="0.499984740745262"/>
      </right>
      <top style="medium">
        <color theme="3" tint="0.499984740745262"/>
      </top>
      <bottom/>
      <diagonal/>
    </border>
    <border>
      <left style="dashed">
        <color theme="3" tint="0.499984740745262"/>
      </left>
      <right style="thin">
        <color theme="3" tint="0.499984740745262"/>
      </right>
      <top/>
      <bottom style="thin">
        <color theme="3" tint="0.499984740745262"/>
      </bottom>
      <diagonal/>
    </border>
    <border>
      <left/>
      <right style="dashed">
        <color theme="3" tint="0.499984740745262"/>
      </right>
      <top style="thin">
        <color theme="3" tint="0.499984740745262"/>
      </top>
      <bottom style="medium">
        <color theme="3" tint="0.499984740745262"/>
      </bottom>
      <diagonal/>
    </border>
    <border>
      <left style="medium">
        <color theme="3" tint="0.499984740745262"/>
      </left>
      <right style="thin">
        <color theme="3" tint="0.499984740745262"/>
      </right>
      <top style="medium">
        <color theme="3" tint="0.499984740745262"/>
      </top>
      <bottom style="thin">
        <color theme="3" tint="0.499984740745262"/>
      </bottom>
      <diagonal/>
    </border>
    <border>
      <left style="medium">
        <color theme="3" tint="0.499984740745262"/>
      </left>
      <right style="thin">
        <color theme="3" tint="0.499984740745262"/>
      </right>
      <top style="medium">
        <color theme="3" tint="0.499984740745262"/>
      </top>
      <bottom/>
      <diagonal/>
    </border>
    <border diagonalUp="1">
      <left style="thin">
        <color theme="3" tint="0.499984740745262"/>
      </left>
      <right style="thin">
        <color theme="3" tint="0.499984740745262"/>
      </right>
      <top/>
      <bottom style="medium">
        <color theme="3" tint="0.499984740745262"/>
      </bottom>
      <diagonal style="thin">
        <color theme="3" tint="0.499984740745262"/>
      </diagonal>
    </border>
    <border diagonalUp="1">
      <left/>
      <right style="medium">
        <color theme="3" tint="0.499984740745262"/>
      </right>
      <top/>
      <bottom style="medium">
        <color theme="3" tint="0.499984740745262"/>
      </bottom>
      <diagonal style="thin">
        <color theme="3" tint="0.499984740745262"/>
      </diagonal>
    </border>
    <border diagonalUp="1">
      <left style="medium">
        <color theme="3" tint="0.499984740745262"/>
      </left>
      <right/>
      <top/>
      <bottom style="medium">
        <color theme="3" tint="0.499984740745262"/>
      </bottom>
      <diagonal style="thin">
        <color theme="3" tint="0.499984740745262"/>
      </diagonal>
    </border>
    <border>
      <left style="medium">
        <color theme="3" tint="0.499984740745262"/>
      </left>
      <right/>
      <top style="thin">
        <color theme="3" tint="0.499984740745262"/>
      </top>
      <bottom style="medium">
        <color theme="3" tint="0.499984740745262"/>
      </bottom>
      <diagonal/>
    </border>
    <border>
      <left/>
      <right style="thin">
        <color theme="3" tint="0.499984740745262"/>
      </right>
      <top style="thin">
        <color theme="3" tint="0.499984740745262"/>
      </top>
      <bottom/>
      <diagonal/>
    </border>
    <border>
      <left style="thin">
        <color theme="3" tint="0.499984740745262"/>
      </left>
      <right/>
      <top style="thin">
        <color theme="3" tint="0.499984740745262"/>
      </top>
      <bottom style="medium">
        <color theme="3" tint="0.499984740745262"/>
      </bottom>
      <diagonal/>
    </border>
    <border>
      <left/>
      <right style="medium">
        <color theme="3" tint="0.499984740745262"/>
      </right>
      <top style="thin">
        <color theme="3" tint="0.499984740745262"/>
      </top>
      <bottom/>
      <diagonal/>
    </border>
  </borders>
  <cellStyleXfs count="5">
    <xf numFmtId="0" fontId="0" fillId="0" borderId="0">
      <alignment vertical="center"/>
    </xf>
    <xf numFmtId="38" fontId="2" fillId="0" borderId="0" applyFont="0" applyFill="0" applyBorder="0" applyAlignment="0" applyProtection="0">
      <alignment vertical="center"/>
    </xf>
    <xf numFmtId="0" fontId="9" fillId="0" borderId="0" applyNumberFormat="0" applyFill="0" applyBorder="0" applyAlignment="0" applyProtection="0">
      <alignment vertical="center"/>
    </xf>
    <xf numFmtId="0" fontId="11" fillId="0" borderId="0"/>
    <xf numFmtId="0" fontId="14" fillId="0" borderId="0"/>
  </cellStyleXfs>
  <cellXfs count="162">
    <xf numFmtId="0" fontId="0" fillId="0" borderId="0" xfId="0">
      <alignment vertical="center"/>
    </xf>
    <xf numFmtId="0" fontId="3" fillId="0" borderId="1" xfId="0" applyFont="1" applyBorder="1">
      <alignment vertical="center"/>
    </xf>
    <xf numFmtId="0" fontId="3" fillId="0" borderId="0" xfId="0" applyFont="1">
      <alignment vertical="center"/>
    </xf>
    <xf numFmtId="0" fontId="3" fillId="0" borderId="1" xfId="0" applyFont="1" applyBorder="1" applyAlignment="1">
      <alignment horizontal="centerContinuous" vertical="center"/>
    </xf>
    <xf numFmtId="0" fontId="3" fillId="0" borderId="4" xfId="0" applyFont="1" applyBorder="1" applyAlignment="1">
      <alignment horizontal="center" vertical="center"/>
    </xf>
    <xf numFmtId="0" fontId="3" fillId="2" borderId="2" xfId="0" applyFont="1" applyFill="1" applyBorder="1">
      <alignment vertical="center"/>
    </xf>
    <xf numFmtId="0" fontId="3" fillId="0" borderId="2" xfId="0" applyFont="1" applyBorder="1">
      <alignment vertical="center"/>
    </xf>
    <xf numFmtId="0" fontId="3" fillId="0" borderId="5" xfId="0" applyFont="1" applyBorder="1">
      <alignment vertical="center"/>
    </xf>
    <xf numFmtId="0" fontId="3" fillId="0" borderId="2" xfId="0" applyFont="1" applyBorder="1" applyAlignment="1">
      <alignment horizontal="center" vertical="center"/>
    </xf>
    <xf numFmtId="0" fontId="4" fillId="0" borderId="1" xfId="0" applyFont="1" applyBorder="1">
      <alignment vertical="center"/>
    </xf>
    <xf numFmtId="0" fontId="3" fillId="0" borderId="12" xfId="0" applyFont="1" applyBorder="1">
      <alignment vertical="center"/>
    </xf>
    <xf numFmtId="0" fontId="3" fillId="0" borderId="5"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5" xfId="0" applyFont="1" applyBorder="1">
      <alignment vertical="center"/>
    </xf>
    <xf numFmtId="0" fontId="3" fillId="2" borderId="15" xfId="0" applyFont="1" applyFill="1" applyBorder="1">
      <alignment vertical="center"/>
    </xf>
    <xf numFmtId="0" fontId="3" fillId="0" borderId="14" xfId="0" applyFont="1" applyBorder="1">
      <alignment vertical="center"/>
    </xf>
    <xf numFmtId="0" fontId="3" fillId="0" borderId="16" xfId="0" applyFont="1" applyBorder="1">
      <alignment vertical="center"/>
    </xf>
    <xf numFmtId="0" fontId="3" fillId="0" borderId="9" xfId="0" applyFont="1" applyBorder="1">
      <alignment vertical="center"/>
    </xf>
    <xf numFmtId="0" fontId="3" fillId="0" borderId="10" xfId="0" applyFont="1" applyBorder="1">
      <alignment vertical="center"/>
    </xf>
    <xf numFmtId="0" fontId="3" fillId="0" borderId="0" xfId="0" applyFont="1" applyAlignment="1">
      <alignment horizontal="center" vertical="center"/>
    </xf>
    <xf numFmtId="0" fontId="3" fillId="2" borderId="2" xfId="0" applyFont="1" applyFill="1" applyBorder="1" applyAlignment="1">
      <alignment horizontal="center" vertical="center"/>
    </xf>
    <xf numFmtId="0" fontId="3" fillId="0" borderId="27" xfId="0" applyFont="1" applyBorder="1" applyAlignment="1">
      <alignment horizontal="centerContinuous" vertical="center"/>
    </xf>
    <xf numFmtId="0" fontId="3" fillId="0" borderId="28" xfId="0" applyFont="1" applyBorder="1" applyAlignment="1">
      <alignment horizontal="centerContinuous" vertical="center"/>
    </xf>
    <xf numFmtId="0" fontId="3" fillId="0" borderId="21" xfId="0" applyFont="1" applyBorder="1" applyAlignment="1">
      <alignment horizontal="center" vertical="center"/>
    </xf>
    <xf numFmtId="38" fontId="3" fillId="0" borderId="0" xfId="1" applyFont="1" applyBorder="1">
      <alignment vertical="center"/>
    </xf>
    <xf numFmtId="38" fontId="3" fillId="0" borderId="21" xfId="1" applyFont="1" applyBorder="1">
      <alignment vertical="center"/>
    </xf>
    <xf numFmtId="177" fontId="3" fillId="0" borderId="0" xfId="0" applyNumberFormat="1" applyFont="1">
      <alignment vertical="center"/>
    </xf>
    <xf numFmtId="38" fontId="3" fillId="0" borderId="0" xfId="1" applyFont="1">
      <alignment vertical="center"/>
    </xf>
    <xf numFmtId="0" fontId="4" fillId="0" borderId="0" xfId="0" applyFont="1">
      <alignment vertical="center"/>
    </xf>
    <xf numFmtId="0" fontId="3" fillId="0" borderId="1" xfId="0" applyFont="1" applyBorder="1" applyAlignment="1">
      <alignment horizontal="right" vertical="center"/>
    </xf>
    <xf numFmtId="0" fontId="3" fillId="2" borderId="14" xfId="0" applyFont="1" applyFill="1" applyBorder="1">
      <alignment vertical="center"/>
    </xf>
    <xf numFmtId="0" fontId="3" fillId="0" borderId="0" xfId="0" applyFont="1" applyAlignment="1">
      <alignment horizontal="right" vertical="center"/>
    </xf>
    <xf numFmtId="0" fontId="5" fillId="0" borderId="1" xfId="0" applyFont="1" applyBorder="1">
      <alignment vertical="center"/>
    </xf>
    <xf numFmtId="38" fontId="3" fillId="2" borderId="30" xfId="1" applyFont="1" applyFill="1" applyBorder="1">
      <alignment vertical="center"/>
    </xf>
    <xf numFmtId="178" fontId="3" fillId="0" borderId="1" xfId="0" applyNumberFormat="1" applyFont="1" applyBorder="1" applyAlignment="1">
      <alignment horizontal="left" vertical="center"/>
    </xf>
    <xf numFmtId="176" fontId="3" fillId="2" borderId="0" xfId="0" applyNumberFormat="1" applyFont="1" applyFill="1" applyAlignment="1">
      <alignment horizontal="left" vertical="center"/>
    </xf>
    <xf numFmtId="38" fontId="3" fillId="2" borderId="0" xfId="1" applyFont="1" applyFill="1" applyBorder="1" applyAlignment="1">
      <alignment vertical="center"/>
    </xf>
    <xf numFmtId="38" fontId="6" fillId="0" borderId="1" xfId="1" applyFont="1" applyBorder="1" applyAlignment="1">
      <alignment vertical="center"/>
    </xf>
    <xf numFmtId="0" fontId="6" fillId="0" borderId="1" xfId="0" applyFont="1" applyBorder="1">
      <alignment vertical="center"/>
    </xf>
    <xf numFmtId="0" fontId="3" fillId="2" borderId="11" xfId="0" applyFont="1" applyFill="1" applyBorder="1">
      <alignment vertical="center"/>
    </xf>
    <xf numFmtId="0" fontId="7" fillId="0" borderId="0" xfId="0" applyFont="1">
      <alignment vertical="center"/>
    </xf>
    <xf numFmtId="0" fontId="3" fillId="0" borderId="7" xfId="0" applyFont="1" applyBorder="1">
      <alignment vertical="center"/>
    </xf>
    <xf numFmtId="0" fontId="3" fillId="2" borderId="7" xfId="0" applyFont="1" applyFill="1" applyBorder="1">
      <alignment vertical="center"/>
    </xf>
    <xf numFmtId="178" fontId="3" fillId="0" borderId="0" xfId="0" applyNumberFormat="1" applyFont="1" applyAlignment="1">
      <alignment horizontal="left" vertical="center"/>
    </xf>
    <xf numFmtId="38" fontId="6" fillId="0" borderId="0" xfId="1" applyFont="1" applyBorder="1">
      <alignment vertical="center"/>
    </xf>
    <xf numFmtId="38" fontId="8" fillId="0" borderId="0" xfId="1" applyFont="1" applyBorder="1" applyAlignment="1">
      <alignment horizontal="right" vertical="center"/>
    </xf>
    <xf numFmtId="3" fontId="3" fillId="0" borderId="15" xfId="0" applyNumberFormat="1" applyFont="1" applyBorder="1">
      <alignment vertical="center"/>
    </xf>
    <xf numFmtId="0" fontId="3" fillId="0" borderId="34" xfId="0" applyFont="1" applyBorder="1">
      <alignment vertical="center"/>
    </xf>
    <xf numFmtId="3" fontId="3" fillId="0" borderId="34" xfId="0" applyNumberFormat="1" applyFont="1" applyBorder="1">
      <alignment vertical="center"/>
    </xf>
    <xf numFmtId="0" fontId="3" fillId="2" borderId="34" xfId="0" applyFont="1" applyFill="1" applyBorder="1">
      <alignment vertical="center"/>
    </xf>
    <xf numFmtId="0" fontId="3" fillId="0" borderId="31" xfId="0" applyFont="1" applyBorder="1">
      <alignment vertical="center"/>
    </xf>
    <xf numFmtId="0" fontId="3" fillId="0" borderId="3" xfId="0" applyFont="1" applyBorder="1">
      <alignment vertical="center"/>
    </xf>
    <xf numFmtId="0" fontId="3" fillId="2" borderId="8" xfId="0" applyFont="1" applyFill="1" applyBorder="1">
      <alignment vertical="center"/>
    </xf>
    <xf numFmtId="38" fontId="3" fillId="0" borderId="39" xfId="1" applyFont="1" applyBorder="1">
      <alignment vertical="center"/>
    </xf>
    <xf numFmtId="0" fontId="10" fillId="0" borderId="0" xfId="2" applyFont="1">
      <alignment vertical="center"/>
    </xf>
    <xf numFmtId="0" fontId="9" fillId="0" borderId="1" xfId="2" applyBorder="1">
      <alignment vertical="center"/>
    </xf>
    <xf numFmtId="176" fontId="3" fillId="2" borderId="22" xfId="0" applyNumberFormat="1" applyFont="1" applyFill="1" applyBorder="1" applyAlignment="1">
      <alignment horizontal="left" vertical="center"/>
    </xf>
    <xf numFmtId="0" fontId="3" fillId="0" borderId="22" xfId="0" applyFont="1" applyBorder="1">
      <alignment vertical="center"/>
    </xf>
    <xf numFmtId="176" fontId="3" fillId="2" borderId="12" xfId="0" applyNumberFormat="1" applyFont="1" applyFill="1" applyBorder="1" applyAlignment="1">
      <alignment horizontal="left" vertical="center"/>
    </xf>
    <xf numFmtId="38" fontId="3" fillId="2" borderId="15" xfId="1" applyFont="1" applyFill="1" applyBorder="1" applyAlignment="1">
      <alignment vertical="center"/>
    </xf>
    <xf numFmtId="3" fontId="3" fillId="0" borderId="7" xfId="0" applyNumberFormat="1" applyFont="1" applyBorder="1">
      <alignment vertical="center"/>
    </xf>
    <xf numFmtId="0" fontId="3" fillId="0" borderId="40" xfId="0" applyFont="1" applyBorder="1" applyAlignment="1">
      <alignment horizontal="centerContinuous" vertical="center"/>
    </xf>
    <xf numFmtId="0" fontId="3" fillId="0" borderId="41" xfId="0" applyFont="1" applyBorder="1" applyAlignment="1">
      <alignment horizontal="centerContinuous" vertical="center"/>
    </xf>
    <xf numFmtId="0" fontId="3" fillId="0" borderId="45" xfId="0" applyFont="1" applyBorder="1" applyAlignment="1">
      <alignment horizontal="center" vertical="center" shrinkToFit="1"/>
    </xf>
    <xf numFmtId="0" fontId="3" fillId="0" borderId="50" xfId="0" applyFont="1" applyBorder="1" applyAlignment="1">
      <alignment horizontal="centerContinuous" vertical="center"/>
    </xf>
    <xf numFmtId="0" fontId="3" fillId="0" borderId="43" xfId="0" applyFont="1" applyBorder="1" applyAlignment="1">
      <alignment horizontal="center" vertical="center" wrapText="1"/>
    </xf>
    <xf numFmtId="0" fontId="3" fillId="2" borderId="3" xfId="0" applyFont="1" applyFill="1" applyBorder="1" applyAlignment="1">
      <alignment horizontal="center" vertical="center"/>
    </xf>
    <xf numFmtId="0" fontId="3" fillId="2" borderId="6" xfId="0" applyFont="1" applyFill="1" applyBorder="1">
      <alignment vertical="center"/>
    </xf>
    <xf numFmtId="3" fontId="3" fillId="2" borderId="6" xfId="0" applyNumberFormat="1" applyFont="1" applyFill="1" applyBorder="1">
      <alignment vertical="center"/>
    </xf>
    <xf numFmtId="0" fontId="3" fillId="2" borderId="51" xfId="0" applyFont="1" applyFill="1" applyBorder="1">
      <alignment vertical="center"/>
    </xf>
    <xf numFmtId="0" fontId="3" fillId="2" borderId="3" xfId="0" applyFont="1" applyFill="1" applyBorder="1">
      <alignment vertical="center"/>
    </xf>
    <xf numFmtId="0" fontId="3" fillId="2" borderId="5" xfId="0" applyFont="1" applyFill="1" applyBorder="1" applyAlignment="1">
      <alignment horizontal="center" vertical="center"/>
    </xf>
    <xf numFmtId="3" fontId="3" fillId="2" borderId="7" xfId="0" applyNumberFormat="1" applyFont="1" applyFill="1" applyBorder="1">
      <alignment vertical="center"/>
    </xf>
    <xf numFmtId="0" fontId="3" fillId="2" borderId="35" xfId="0" applyFont="1" applyFill="1" applyBorder="1" applyAlignment="1">
      <alignment horizontal="right" vertical="center"/>
    </xf>
    <xf numFmtId="0" fontId="3" fillId="2" borderId="5" xfId="0" applyFont="1" applyFill="1" applyBorder="1" applyAlignment="1">
      <alignment horizontal="right" vertical="center"/>
    </xf>
    <xf numFmtId="0" fontId="3" fillId="2" borderId="52" xfId="0" applyFont="1" applyFill="1" applyBorder="1">
      <alignment vertical="center"/>
    </xf>
    <xf numFmtId="0" fontId="3" fillId="2" borderId="53" xfId="0" applyFont="1" applyFill="1" applyBorder="1">
      <alignment vertical="center"/>
    </xf>
    <xf numFmtId="0" fontId="3" fillId="2" borderId="12" xfId="0" applyFont="1" applyFill="1" applyBorder="1" applyAlignment="1">
      <alignment horizontal="left" vertical="center"/>
    </xf>
    <xf numFmtId="0" fontId="3" fillId="2" borderId="0" xfId="0" applyFont="1" applyFill="1" applyAlignment="1">
      <alignment horizontal="left" vertical="center"/>
    </xf>
    <xf numFmtId="0" fontId="3" fillId="0" borderId="44" xfId="0" applyFont="1" applyBorder="1" applyAlignment="1">
      <alignment horizontal="center" vertical="center"/>
    </xf>
    <xf numFmtId="38" fontId="3" fillId="0" borderId="20" xfId="1" applyFont="1" applyBorder="1">
      <alignment vertical="center"/>
    </xf>
    <xf numFmtId="38" fontId="3" fillId="0" borderId="48" xfId="1" applyFont="1" applyBorder="1">
      <alignment vertical="center"/>
    </xf>
    <xf numFmtId="178" fontId="3" fillId="0" borderId="9" xfId="0" applyNumberFormat="1" applyFont="1" applyBorder="1" applyAlignment="1">
      <alignment horizontal="left" vertical="center"/>
    </xf>
    <xf numFmtId="0" fontId="3" fillId="0" borderId="36" xfId="0" applyFont="1" applyBorder="1">
      <alignment vertical="center"/>
    </xf>
    <xf numFmtId="0" fontId="3" fillId="0" borderId="25" xfId="0" applyFont="1" applyBorder="1" applyAlignment="1">
      <alignment horizontal="centerContinuous" vertical="center"/>
    </xf>
    <xf numFmtId="3" fontId="3" fillId="2" borderId="11" xfId="0" applyNumberFormat="1" applyFont="1" applyFill="1" applyBorder="1">
      <alignment vertical="center"/>
    </xf>
    <xf numFmtId="0" fontId="3" fillId="0" borderId="42" xfId="0" applyFont="1" applyBorder="1">
      <alignment vertical="center"/>
    </xf>
    <xf numFmtId="0" fontId="3" fillId="0" borderId="46" xfId="0" applyFont="1" applyBorder="1">
      <alignment vertical="center"/>
    </xf>
    <xf numFmtId="0" fontId="6" fillId="0" borderId="9" xfId="0" applyFont="1" applyBorder="1">
      <alignment vertical="center"/>
    </xf>
    <xf numFmtId="0" fontId="3" fillId="0" borderId="16" xfId="0" applyFont="1" applyBorder="1" applyAlignment="1">
      <alignment vertical="center" wrapText="1"/>
    </xf>
    <xf numFmtId="0" fontId="3" fillId="0" borderId="17" xfId="0" applyFont="1" applyBorder="1" applyAlignment="1">
      <alignment horizontal="centerContinuous" vertical="center"/>
    </xf>
    <xf numFmtId="179" fontId="3" fillId="2" borderId="0" xfId="0" applyNumberFormat="1" applyFont="1" applyFill="1">
      <alignment vertical="center"/>
    </xf>
    <xf numFmtId="3" fontId="3" fillId="2" borderId="30" xfId="0" applyNumberFormat="1" applyFont="1" applyFill="1" applyBorder="1">
      <alignment vertical="center"/>
    </xf>
    <xf numFmtId="0" fontId="12" fillId="0" borderId="0" xfId="0" applyFont="1">
      <alignment vertical="center"/>
    </xf>
    <xf numFmtId="38" fontId="12" fillId="0" borderId="14" xfId="1" applyFont="1" applyBorder="1" applyAlignment="1">
      <alignment vertical="center"/>
    </xf>
    <xf numFmtId="38" fontId="12" fillId="0" borderId="1" xfId="1" applyFont="1" applyBorder="1" applyAlignment="1">
      <alignment vertical="center"/>
    </xf>
    <xf numFmtId="180" fontId="3" fillId="2" borderId="15" xfId="1" applyNumberFormat="1" applyFont="1" applyFill="1" applyBorder="1">
      <alignment vertical="center"/>
    </xf>
    <xf numFmtId="180" fontId="3" fillId="2" borderId="0" xfId="1" applyNumberFormat="1" applyFont="1" applyFill="1">
      <alignment vertical="center"/>
    </xf>
    <xf numFmtId="180" fontId="12" fillId="0" borderId="14" xfId="1" applyNumberFormat="1" applyFont="1" applyBorder="1">
      <alignment vertical="center"/>
    </xf>
    <xf numFmtId="180" fontId="3" fillId="0" borderId="13" xfId="0" applyNumberFormat="1" applyFont="1" applyBorder="1">
      <alignment vertical="center"/>
    </xf>
    <xf numFmtId="180" fontId="3" fillId="2" borderId="29" xfId="1" applyNumberFormat="1" applyFont="1" applyFill="1" applyBorder="1">
      <alignment vertical="center"/>
    </xf>
    <xf numFmtId="180" fontId="3" fillId="0" borderId="22" xfId="1" applyNumberFormat="1" applyFont="1" applyBorder="1">
      <alignment vertical="center"/>
    </xf>
    <xf numFmtId="180" fontId="3" fillId="2" borderId="22" xfId="1" applyNumberFormat="1" applyFont="1" applyFill="1" applyBorder="1">
      <alignment vertical="center"/>
    </xf>
    <xf numFmtId="180" fontId="3" fillId="2" borderId="54" xfId="1" applyNumberFormat="1" applyFont="1" applyFill="1" applyBorder="1">
      <alignment vertical="center"/>
    </xf>
    <xf numFmtId="180" fontId="3" fillId="0" borderId="32" xfId="0" applyNumberFormat="1" applyFont="1" applyBorder="1">
      <alignment vertical="center"/>
    </xf>
    <xf numFmtId="180" fontId="3" fillId="0" borderId="33" xfId="0" applyNumberFormat="1" applyFont="1" applyBorder="1">
      <alignment vertical="center"/>
    </xf>
    <xf numFmtId="180" fontId="3" fillId="0" borderId="4" xfId="0" applyNumberFormat="1" applyFont="1" applyBorder="1">
      <alignment vertical="center"/>
    </xf>
    <xf numFmtId="180" fontId="3" fillId="0" borderId="23" xfId="1" applyNumberFormat="1" applyFont="1" applyBorder="1">
      <alignment vertical="center"/>
    </xf>
    <xf numFmtId="180" fontId="3" fillId="2" borderId="11" xfId="1" applyNumberFormat="1" applyFont="1" applyFill="1" applyBorder="1">
      <alignment vertical="center"/>
    </xf>
    <xf numFmtId="180" fontId="6" fillId="0" borderId="16" xfId="1" applyNumberFormat="1" applyFont="1" applyBorder="1">
      <alignment vertical="center"/>
    </xf>
    <xf numFmtId="180" fontId="12" fillId="0" borderId="1" xfId="1" applyNumberFormat="1" applyFont="1" applyBorder="1">
      <alignment vertical="center"/>
    </xf>
    <xf numFmtId="180" fontId="3" fillId="2" borderId="19" xfId="1" applyNumberFormat="1" applyFont="1" applyFill="1" applyBorder="1">
      <alignment vertical="center"/>
    </xf>
    <xf numFmtId="180" fontId="3" fillId="2" borderId="38" xfId="1" applyNumberFormat="1" applyFont="1" applyFill="1" applyBorder="1">
      <alignment vertical="center"/>
    </xf>
    <xf numFmtId="180" fontId="3" fillId="2" borderId="0" xfId="0" applyNumberFormat="1" applyFont="1" applyFill="1" applyAlignment="1">
      <alignment horizontal="left" vertical="center"/>
    </xf>
    <xf numFmtId="178" fontId="3" fillId="0" borderId="37" xfId="0" applyNumberFormat="1" applyFont="1" applyBorder="1" applyAlignment="1">
      <alignment horizontal="left" vertical="center"/>
    </xf>
    <xf numFmtId="0" fontId="9" fillId="0" borderId="0" xfId="2" applyBorder="1">
      <alignment vertical="center"/>
    </xf>
    <xf numFmtId="0" fontId="3" fillId="0" borderId="14" xfId="0" applyFont="1" applyBorder="1" applyAlignment="1">
      <alignment horizontal="centerContinuous" vertical="center"/>
    </xf>
    <xf numFmtId="179" fontId="3" fillId="2" borderId="11" xfId="0" applyNumberFormat="1" applyFont="1" applyFill="1" applyBorder="1">
      <alignment vertical="center"/>
    </xf>
    <xf numFmtId="179" fontId="3" fillId="2" borderId="24" xfId="1" applyNumberFormat="1" applyFont="1" applyFill="1" applyBorder="1">
      <alignment vertical="center"/>
    </xf>
    <xf numFmtId="179" fontId="3" fillId="2" borderId="47" xfId="1" applyNumberFormat="1" applyFont="1" applyFill="1" applyBorder="1">
      <alignment vertical="center"/>
    </xf>
    <xf numFmtId="179" fontId="3" fillId="2" borderId="15" xfId="0" applyNumberFormat="1" applyFont="1" applyFill="1" applyBorder="1">
      <alignment vertical="center"/>
    </xf>
    <xf numFmtId="179" fontId="3" fillId="2" borderId="19" xfId="1" applyNumberFormat="1" applyFont="1" applyFill="1" applyBorder="1">
      <alignment vertical="center"/>
    </xf>
    <xf numFmtId="179" fontId="3" fillId="2" borderId="38" xfId="1" applyNumberFormat="1" applyFont="1" applyFill="1" applyBorder="1">
      <alignment vertical="center"/>
    </xf>
    <xf numFmtId="179" fontId="12" fillId="0" borderId="16" xfId="1" applyNumberFormat="1" applyFont="1" applyBorder="1">
      <alignment vertical="center"/>
    </xf>
    <xf numFmtId="179" fontId="12" fillId="0" borderId="14" xfId="1" applyNumberFormat="1" applyFont="1" applyBorder="1">
      <alignment vertical="center"/>
    </xf>
    <xf numFmtId="179" fontId="12" fillId="0" borderId="1" xfId="1" applyNumberFormat="1" applyFont="1" applyBorder="1">
      <alignment vertical="center"/>
    </xf>
    <xf numFmtId="179" fontId="12" fillId="0" borderId="9" xfId="1" applyNumberFormat="1" applyFont="1" applyBorder="1">
      <alignment vertical="center"/>
    </xf>
    <xf numFmtId="179" fontId="12" fillId="0" borderId="15" xfId="1" applyNumberFormat="1" applyFont="1" applyBorder="1">
      <alignment vertical="center"/>
    </xf>
    <xf numFmtId="180" fontId="3" fillId="2" borderId="58" xfId="1" applyNumberFormat="1" applyFont="1" applyFill="1" applyBorder="1">
      <alignment vertical="center"/>
    </xf>
    <xf numFmtId="179" fontId="3" fillId="2" borderId="30" xfId="0" applyNumberFormat="1" applyFont="1" applyFill="1" applyBorder="1">
      <alignment vertical="center"/>
    </xf>
    <xf numFmtId="179" fontId="3" fillId="2" borderId="2" xfId="0" applyNumberFormat="1" applyFont="1" applyFill="1" applyBorder="1">
      <alignment vertical="center"/>
    </xf>
    <xf numFmtId="179" fontId="12" fillId="0" borderId="16" xfId="0" applyNumberFormat="1" applyFont="1" applyBorder="1">
      <alignment vertical="center"/>
    </xf>
    <xf numFmtId="179" fontId="12" fillId="0" borderId="14" xfId="0" applyNumberFormat="1" applyFont="1" applyBorder="1">
      <alignment vertical="center"/>
    </xf>
    <xf numFmtId="179" fontId="12" fillId="0" borderId="9" xfId="0" applyNumberFormat="1" applyFont="1" applyBorder="1">
      <alignment vertical="center"/>
    </xf>
    <xf numFmtId="179" fontId="12" fillId="0" borderId="1" xfId="0" applyNumberFormat="1" applyFont="1" applyBorder="1">
      <alignment vertical="center"/>
    </xf>
    <xf numFmtId="179" fontId="3" fillId="2" borderId="56" xfId="0" applyNumberFormat="1" applyFont="1" applyFill="1" applyBorder="1">
      <alignment vertical="center"/>
    </xf>
    <xf numFmtId="179" fontId="3" fillId="2" borderId="15" xfId="0" applyNumberFormat="1" applyFont="1" applyFill="1" applyBorder="1" applyAlignment="1">
      <alignment vertical="center" wrapText="1"/>
    </xf>
    <xf numFmtId="176" fontId="3" fillId="2" borderId="22" xfId="0" applyNumberFormat="1" applyFont="1" applyFill="1" applyBorder="1">
      <alignment vertical="center"/>
    </xf>
    <xf numFmtId="176" fontId="3" fillId="2" borderId="29" xfId="0" applyNumberFormat="1" applyFont="1" applyFill="1" applyBorder="1">
      <alignment vertical="center"/>
    </xf>
    <xf numFmtId="176" fontId="3" fillId="2" borderId="0" xfId="0" applyNumberFormat="1" applyFont="1" applyFill="1">
      <alignment vertical="center"/>
    </xf>
    <xf numFmtId="179" fontId="3" fillId="2" borderId="6" xfId="0" applyNumberFormat="1" applyFont="1" applyFill="1" applyBorder="1">
      <alignment vertical="center"/>
    </xf>
    <xf numFmtId="179" fontId="3" fillId="0" borderId="7" xfId="0" applyNumberFormat="1" applyFont="1" applyBorder="1">
      <alignment vertical="center"/>
    </xf>
    <xf numFmtId="179" fontId="3" fillId="0" borderId="15" xfId="0" applyNumberFormat="1" applyFont="1" applyBorder="1">
      <alignment vertical="center"/>
    </xf>
    <xf numFmtId="179" fontId="3" fillId="2" borderId="7" xfId="0" applyNumberFormat="1" applyFont="1" applyFill="1" applyBorder="1">
      <alignment vertical="center"/>
    </xf>
    <xf numFmtId="38" fontId="3" fillId="0" borderId="0" xfId="1" applyFont="1" applyFill="1">
      <alignment vertical="center"/>
    </xf>
    <xf numFmtId="3" fontId="3" fillId="0" borderId="0" xfId="0" applyNumberFormat="1" applyFont="1">
      <alignment vertical="center"/>
    </xf>
    <xf numFmtId="0" fontId="3" fillId="0" borderId="11" xfId="0" applyFont="1" applyBorder="1" applyAlignment="1">
      <alignment horizontal="center" vertical="center"/>
    </xf>
    <xf numFmtId="0" fontId="3" fillId="0" borderId="14" xfId="0" applyFont="1" applyBorder="1" applyAlignment="1">
      <alignment horizontal="center" vertical="center"/>
    </xf>
    <xf numFmtId="0" fontId="3" fillId="0" borderId="29" xfId="0" applyFont="1" applyBorder="1" applyAlignment="1">
      <alignment horizontal="center" vertical="center"/>
    </xf>
    <xf numFmtId="0" fontId="3" fillId="0" borderId="18" xfId="0" applyFont="1" applyBorder="1" applyAlignment="1">
      <alignment horizontal="center" vertical="center"/>
    </xf>
    <xf numFmtId="0" fontId="3" fillId="0" borderId="12" xfId="0" applyFont="1" applyBorder="1" applyAlignment="1">
      <alignment horizontal="center" vertical="center"/>
    </xf>
    <xf numFmtId="0" fontId="3" fillId="0" borderId="3" xfId="0" applyFont="1" applyBorder="1" applyAlignment="1">
      <alignment horizontal="center" vertical="center"/>
    </xf>
    <xf numFmtId="0" fontId="3" fillId="0" borderId="1"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8" xfId="0" applyFont="1" applyBorder="1" applyAlignment="1">
      <alignment horizontal="center" vertical="center"/>
    </xf>
    <xf numFmtId="0" fontId="3" fillId="0" borderId="55" xfId="0" applyFont="1" applyBorder="1" applyAlignment="1">
      <alignment horizontal="center" vertical="center"/>
    </xf>
    <xf numFmtId="0" fontId="3" fillId="0" borderId="49" xfId="0" applyFont="1" applyBorder="1" applyAlignment="1">
      <alignment horizontal="center" vertical="center"/>
    </xf>
    <xf numFmtId="0" fontId="3" fillId="0" borderId="57" xfId="0" applyFont="1" applyBorder="1" applyAlignment="1">
      <alignment horizontal="center" vertical="center"/>
    </xf>
    <xf numFmtId="0" fontId="3" fillId="0" borderId="26" xfId="0" applyFont="1" applyBorder="1" applyAlignment="1">
      <alignment horizontal="center" vertical="center"/>
    </xf>
    <xf numFmtId="0" fontId="15" fillId="0" borderId="0" xfId="2" applyFont="1">
      <alignment vertical="center"/>
    </xf>
    <xf numFmtId="0" fontId="15" fillId="0" borderId="0" xfId="2" applyFont="1" applyBorder="1">
      <alignment vertical="center"/>
    </xf>
  </cellXfs>
  <cellStyles count="5">
    <cellStyle name="ハイパーリンク" xfId="2" builtinId="8"/>
    <cellStyle name="桁区切り" xfId="1" builtinId="6"/>
    <cellStyle name="標準" xfId="0" builtinId="0"/>
    <cellStyle name="標準 2" xfId="3" xr:uid="{F979AB7A-2456-406F-AD92-73AAACFA8CA2}"/>
    <cellStyle name="標準 3 2" xfId="4" xr:uid="{270085C8-5356-4F10-86F1-FD449D21BA07}"/>
  </cellStyles>
  <dxfs count="0"/>
  <tableStyles count="0" defaultTableStyle="TableStyleMedium2" defaultPivotStyle="PivotStyleLight16"/>
  <colors>
    <mruColors>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customXml/item2.xml" Type="http://schemas.openxmlformats.org/officeDocument/2006/relationships/customXml"/><Relationship Id="rId11" Target="../customXml/item3.xml" Type="http://schemas.openxmlformats.org/officeDocument/2006/relationships/customXml"/><Relationship Id="rId12" Target="../customXml/item4.xml" Type="http://schemas.openxmlformats.org/officeDocument/2006/relationships/customXml"/><Relationship Id="rId2" Target="worksheets/sheet2.xml" Type="http://schemas.openxmlformats.org/officeDocument/2006/relationships/worksheet"/><Relationship Id="rId3" Target="externalLinks/externalLink1.xml" Type="http://schemas.openxmlformats.org/officeDocument/2006/relationships/externalLink"/><Relationship Id="rId4" Target="theme/theme1.xml" Type="http://schemas.openxmlformats.org/officeDocument/2006/relationships/theme"/><Relationship Id="rId5" Target="connections.xml" Type="http://schemas.openxmlformats.org/officeDocument/2006/relationships/connections"/><Relationship Id="rId6" Target="styles.xml" Type="http://schemas.openxmlformats.org/officeDocument/2006/relationships/styles"/><Relationship Id="rId7" Target="sharedStrings.xml" Type="http://schemas.openxmlformats.org/officeDocument/2006/relationships/sharedStrings"/><Relationship Id="rId8" Target="calcChain.xml" Type="http://schemas.openxmlformats.org/officeDocument/2006/relationships/calcChain"/><Relationship Id="rId9" Target="../customXml/item1.xml" Type="http://schemas.openxmlformats.org/officeDocument/2006/relationships/customXml"/></Relationships>
</file>

<file path=xl/charts/_rels/chart1.xml.rels><?xml version="1.0" encoding="UTF-8" standalone="yes"?><Relationships xmlns="http://schemas.openxmlformats.org/package/2006/relationships"><Relationship Id="rId1" Target="style1.xml" Type="http://schemas.microsoft.com/office/2011/relationships/chartStyle"/><Relationship Id="rId2" Target="colors1.xml" Type="http://schemas.microsoft.com/office/2011/relationships/chartColorStyle"/></Relationships>
</file>

<file path=xl/charts/_rels/chart2.xml.rels><?xml version="1.0" encoding="UTF-8" standalone="yes"?><Relationships xmlns="http://schemas.openxmlformats.org/package/2006/relationships"><Relationship Id="rId1" Target="style2.xml" Type="http://schemas.microsoft.com/office/2011/relationships/chartStyle"/><Relationship Id="rId2" Target="colors2.xml" Type="http://schemas.microsoft.com/office/2011/relationships/chartColorStyle"/></Relationships>
</file>

<file path=xl/charts/_rels/chart3.xml.rels><?xml version="1.0" encoding="UTF-8" standalone="yes"?><Relationships xmlns="http://schemas.openxmlformats.org/package/2006/relationships"><Relationship Id="rId1" Target="style3.xml" Type="http://schemas.microsoft.com/office/2011/relationships/chartStyle"/><Relationship Id="rId2" Target="colors3.xml" Type="http://schemas.microsoft.com/office/2011/relationships/chartColorStyle"/></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'1_3_2'!$S$4</c:f>
              <c:strCache>
                <c:ptCount val="1"/>
              </c:strCache>
            </c:strRef>
          </c:tx>
          <c:spPr>
            <a:ln w="12700" cap="rnd">
              <a:solidFill>
                <a:schemeClr val="accent4">
                  <a:lumMod val="60000"/>
                  <a:lumOff val="40000"/>
                </a:schemeClr>
              </a:solidFill>
              <a:round/>
            </a:ln>
            <a:effectLst/>
          </c:spPr>
          <c:marker>
            <c:symbol val="triangle"/>
            <c:size val="8"/>
            <c:spPr>
              <a:solidFill>
                <a:schemeClr val="accent4">
                  <a:lumMod val="20000"/>
                  <a:lumOff val="80000"/>
                </a:schemeClr>
              </a:solidFill>
              <a:ln w="9525">
                <a:solidFill>
                  <a:schemeClr val="accent4">
                    <a:lumMod val="60000"/>
                    <a:lumOff val="40000"/>
                  </a:schemeClr>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'1_3_2'!$R$5:$R$14</c:f>
              <c:numCache>
                <c:formatCode>ggge"年"</c:formatCode>
                <c:ptCount val="10"/>
                <c:pt idx="1">
                  <c:v>42856</c:v>
                </c:pt>
                <c:pt idx="2">
                  <c:v>43221</c:v>
                </c:pt>
                <c:pt idx="3">
                  <c:v>43586</c:v>
                </c:pt>
                <c:pt idx="4">
                  <c:v>43952</c:v>
                </c:pt>
                <c:pt idx="5">
                  <c:v>44317</c:v>
                </c:pt>
                <c:pt idx="6">
                  <c:v>44682</c:v>
                </c:pt>
                <c:pt idx="7">
                  <c:v>45047</c:v>
                </c:pt>
                <c:pt idx="8">
                  <c:v>45413</c:v>
                </c:pt>
                <c:pt idx="9">
                  <c:v>45778</c:v>
                </c:pt>
              </c:numCache>
            </c:numRef>
          </c:cat>
          <c:val>
            <c:numRef>
              <c:f>'1_3_2'!$S$5:$S$14</c:f>
              <c:numCache>
                <c:formatCode>#,##0_);[Red]\(#,##0\)</c:formatCode>
                <c:ptCount val="10"/>
                <c:pt idx="0" formatCode="General">
                  <c:v>0</c:v>
                </c:pt>
                <c:pt idx="1">
                  <c:v>9707</c:v>
                </c:pt>
                <c:pt idx="2">
                  <c:v>9854</c:v>
                </c:pt>
                <c:pt idx="3">
                  <c:v>9668</c:v>
                </c:pt>
                <c:pt idx="4">
                  <c:v>9432</c:v>
                </c:pt>
                <c:pt idx="5">
                  <c:v>9356</c:v>
                </c:pt>
                <c:pt idx="6">
                  <c:v>9747</c:v>
                </c:pt>
                <c:pt idx="7">
                  <c:v>9559</c:v>
                </c:pt>
                <c:pt idx="8">
                  <c:v>9688</c:v>
                </c:pt>
                <c:pt idx="9">
                  <c:v>8666</c:v>
                </c:pt>
              </c:numCache>
            </c:numRef>
          </c:val>
          <c:smooth val="0"/>
          <c:extLst>
            <c:ext xmlns:c16="http://schemas.microsoft.com/office/drawing/2014/chart" uri="{C3380CC4-5D6E-409C-BE32-E72D297353CC}">
              <c16:uniqueId val="{00000000-BC1A-4495-ACD3-909F3369226D}"/>
            </c:ext>
          </c:extLst>
        </c:ser>
        <c:ser>
          <c:idx val="1"/>
          <c:order val="1"/>
          <c:tx>
            <c:strRef>
              <c:f>'1_3_2'!$T$4</c:f>
              <c:strCache>
                <c:ptCount val="1"/>
              </c:strCache>
            </c:strRef>
          </c:tx>
          <c:spPr>
            <a:ln w="12700" cap="rnd">
              <a:solidFill>
                <a:schemeClr val="tx2">
                  <a:lumMod val="50000"/>
                  <a:lumOff val="50000"/>
                </a:schemeClr>
              </a:solidFill>
              <a:round/>
            </a:ln>
            <a:effectLst/>
          </c:spPr>
          <c:marker>
            <c:symbol val="square"/>
            <c:size val="8"/>
            <c:spPr>
              <a:solidFill>
                <a:schemeClr val="tx2">
                  <a:lumMod val="50000"/>
                  <a:lumOff val="50000"/>
                </a:schemeClr>
              </a:solidFill>
              <a:ln w="3175">
                <a:solidFill>
                  <a:schemeClr val="tx2">
                    <a:lumMod val="50000"/>
                    <a:lumOff val="50000"/>
                  </a:schemeClr>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'1_3_2'!$R$5:$R$14</c:f>
              <c:numCache>
                <c:formatCode>ggge"年"</c:formatCode>
                <c:ptCount val="10"/>
                <c:pt idx="1">
                  <c:v>42856</c:v>
                </c:pt>
                <c:pt idx="2">
                  <c:v>43221</c:v>
                </c:pt>
                <c:pt idx="3">
                  <c:v>43586</c:v>
                </c:pt>
                <c:pt idx="4">
                  <c:v>43952</c:v>
                </c:pt>
                <c:pt idx="5">
                  <c:v>44317</c:v>
                </c:pt>
                <c:pt idx="6">
                  <c:v>44682</c:v>
                </c:pt>
                <c:pt idx="7">
                  <c:v>45047</c:v>
                </c:pt>
                <c:pt idx="8">
                  <c:v>45413</c:v>
                </c:pt>
                <c:pt idx="9">
                  <c:v>45778</c:v>
                </c:pt>
              </c:numCache>
            </c:numRef>
          </c:cat>
          <c:val>
            <c:numRef>
              <c:f>'1_3_2'!$T$5:$T$14</c:f>
              <c:numCache>
                <c:formatCode>#,##0_);[Red]\(#,##0\)</c:formatCode>
                <c:ptCount val="10"/>
                <c:pt idx="0" formatCode="General">
                  <c:v>0</c:v>
                </c:pt>
                <c:pt idx="1">
                  <c:v>8723</c:v>
                </c:pt>
                <c:pt idx="2">
                  <c:v>8736</c:v>
                </c:pt>
                <c:pt idx="3">
                  <c:v>8710</c:v>
                </c:pt>
                <c:pt idx="4">
                  <c:v>8683</c:v>
                </c:pt>
                <c:pt idx="5">
                  <c:v>8645</c:v>
                </c:pt>
                <c:pt idx="6">
                  <c:v>8721</c:v>
                </c:pt>
                <c:pt idx="7">
                  <c:v>8667</c:v>
                </c:pt>
                <c:pt idx="8">
                  <c:v>8571</c:v>
                </c:pt>
                <c:pt idx="9">
                  <c:v>7597</c:v>
                </c:pt>
              </c:numCache>
            </c:numRef>
          </c:val>
          <c:smooth val="0"/>
          <c:extLst>
            <c:ext xmlns:c16="http://schemas.microsoft.com/office/drawing/2014/chart" uri="{C3380CC4-5D6E-409C-BE32-E72D297353CC}">
              <c16:uniqueId val="{00000001-BC1A-4495-ACD3-909F3369226D}"/>
            </c:ext>
          </c:extLst>
        </c:ser>
        <c:ser>
          <c:idx val="2"/>
          <c:order val="2"/>
          <c:tx>
            <c:strRef>
              <c:f>'1_3_2'!$U$4</c:f>
              <c:strCache>
                <c:ptCount val="1"/>
              </c:strCache>
            </c:strRef>
          </c:tx>
          <c:spPr>
            <a:ln w="12700" cap="rnd">
              <a:solidFill>
                <a:schemeClr val="accent4">
                  <a:lumMod val="60000"/>
                  <a:lumOff val="40000"/>
                </a:schemeClr>
              </a:solidFill>
              <a:round/>
            </a:ln>
            <a:effectLst/>
          </c:spPr>
          <c:marker>
            <c:symbol val="diamond"/>
            <c:size val="8"/>
            <c:spPr>
              <a:solidFill>
                <a:schemeClr val="accent4">
                  <a:lumMod val="60000"/>
                  <a:lumOff val="40000"/>
                </a:schemeClr>
              </a:solidFill>
              <a:ln w="9525">
                <a:solidFill>
                  <a:schemeClr val="accent4">
                    <a:lumMod val="60000"/>
                    <a:lumOff val="40000"/>
                  </a:schemeClr>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'1_3_2'!$R$5:$R$14</c:f>
              <c:numCache>
                <c:formatCode>ggge"年"</c:formatCode>
                <c:ptCount val="10"/>
                <c:pt idx="1">
                  <c:v>42856</c:v>
                </c:pt>
                <c:pt idx="2">
                  <c:v>43221</c:v>
                </c:pt>
                <c:pt idx="3">
                  <c:v>43586</c:v>
                </c:pt>
                <c:pt idx="4">
                  <c:v>43952</c:v>
                </c:pt>
                <c:pt idx="5">
                  <c:v>44317</c:v>
                </c:pt>
                <c:pt idx="6">
                  <c:v>44682</c:v>
                </c:pt>
                <c:pt idx="7">
                  <c:v>45047</c:v>
                </c:pt>
                <c:pt idx="8">
                  <c:v>45413</c:v>
                </c:pt>
                <c:pt idx="9">
                  <c:v>45778</c:v>
                </c:pt>
              </c:numCache>
            </c:numRef>
          </c:cat>
          <c:val>
            <c:numRef>
              <c:f>'1_3_2'!$U$5:$U$14</c:f>
              <c:numCache>
                <c:formatCode>#,##0_);[Red]\(#,##0\)</c:formatCode>
                <c:ptCount val="10"/>
                <c:pt idx="0" formatCode="General">
                  <c:v>0</c:v>
                </c:pt>
                <c:pt idx="1">
                  <c:v>3083</c:v>
                </c:pt>
                <c:pt idx="2">
                  <c:v>3083</c:v>
                </c:pt>
                <c:pt idx="3">
                  <c:v>3084</c:v>
                </c:pt>
                <c:pt idx="4">
                  <c:v>3083</c:v>
                </c:pt>
                <c:pt idx="5">
                  <c:v>3086</c:v>
                </c:pt>
                <c:pt idx="6">
                  <c:v>3085</c:v>
                </c:pt>
                <c:pt idx="7">
                  <c:v>3085</c:v>
                </c:pt>
                <c:pt idx="8">
                  <c:v>3084</c:v>
                </c:pt>
                <c:pt idx="9">
                  <c:v>3084</c:v>
                </c:pt>
              </c:numCache>
            </c:numRef>
          </c:val>
          <c:smooth val="0"/>
          <c:extLst>
            <c:ext xmlns:c16="http://schemas.microsoft.com/office/drawing/2014/chart" uri="{C3380CC4-5D6E-409C-BE32-E72D297353CC}">
              <c16:uniqueId val="{00000002-BC1A-4495-ACD3-909F3369226D}"/>
            </c:ext>
          </c:extLst>
        </c:ser>
        <c:dLbls>
          <c:showLegendKey val="0"/>
          <c:showVal val="0"/>
          <c:showCatName val="0"/>
          <c:showSerName val="0"/>
          <c:showPercent val="0"/>
          <c:showBubbleSize val="0"/>
        </c:dLbls>
        <c:marker val="1"/>
        <c:smooth val="0"/>
        <c:axId val="790137488"/>
        <c:axId val="790139888"/>
      </c:lineChart>
      <c:dateAx>
        <c:axId val="790137488"/>
        <c:scaling>
          <c:orientation val="minMax"/>
        </c:scaling>
        <c:delete val="0"/>
        <c:axPos val="b"/>
        <c:numFmt formatCode="ggge&quot;年&quot;"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790139888"/>
        <c:crosses val="autoZero"/>
        <c:auto val="1"/>
        <c:lblOffset val="100"/>
        <c:baseTimeUnit val="years"/>
      </c:dateAx>
      <c:valAx>
        <c:axId val="790139888"/>
        <c:scaling>
          <c:orientation val="minMax"/>
          <c:max val="1800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79013748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ja-JP"/>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'[1]1_3_2'!$S$4</c:f>
              <c:strCache>
                <c:ptCount val="1"/>
              </c:strCache>
            </c:strRef>
          </c:tx>
          <c:spPr>
            <a:ln w="12700" cap="rnd">
              <a:solidFill>
                <a:schemeClr val="accent4">
                  <a:lumMod val="60000"/>
                  <a:lumOff val="40000"/>
                </a:schemeClr>
              </a:solidFill>
              <a:round/>
            </a:ln>
            <a:effectLst/>
          </c:spPr>
          <c:marker>
            <c:symbol val="triangle"/>
            <c:size val="8"/>
            <c:spPr>
              <a:solidFill>
                <a:schemeClr val="accent4">
                  <a:lumMod val="20000"/>
                  <a:lumOff val="80000"/>
                </a:schemeClr>
              </a:solidFill>
              <a:ln w="9525">
                <a:solidFill>
                  <a:schemeClr val="accent4">
                    <a:lumMod val="60000"/>
                    <a:lumOff val="40000"/>
                  </a:schemeClr>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'[1]1_3_2'!$R$6:$R$15</c:f>
              <c:numCache>
                <c:formatCode>General</c:formatCode>
                <c:ptCount val="10"/>
                <c:pt idx="0">
                  <c:v>42856</c:v>
                </c:pt>
                <c:pt idx="1">
                  <c:v>43221</c:v>
                </c:pt>
                <c:pt idx="2">
                  <c:v>43586</c:v>
                </c:pt>
                <c:pt idx="3">
                  <c:v>43952</c:v>
                </c:pt>
                <c:pt idx="4">
                  <c:v>44317</c:v>
                </c:pt>
                <c:pt idx="5">
                  <c:v>44682</c:v>
                </c:pt>
                <c:pt idx="6">
                  <c:v>45047</c:v>
                </c:pt>
                <c:pt idx="7">
                  <c:v>45413</c:v>
                </c:pt>
                <c:pt idx="8">
                  <c:v>45778</c:v>
                </c:pt>
                <c:pt idx="9">
                  <c:v>46143</c:v>
                </c:pt>
              </c:numCache>
            </c:numRef>
          </c:cat>
          <c:val>
            <c:numRef>
              <c:f>'[1]1_3_2'!$S$6:$S$15</c:f>
              <c:numCache>
                <c:formatCode>General</c:formatCode>
                <c:ptCount val="10"/>
                <c:pt idx="0">
                  <c:v>9707</c:v>
                </c:pt>
                <c:pt idx="1">
                  <c:v>9854</c:v>
                </c:pt>
                <c:pt idx="2">
                  <c:v>9668</c:v>
                </c:pt>
                <c:pt idx="3">
                  <c:v>9432</c:v>
                </c:pt>
                <c:pt idx="4">
                  <c:v>9356</c:v>
                </c:pt>
                <c:pt idx="5">
                  <c:v>9747</c:v>
                </c:pt>
                <c:pt idx="6">
                  <c:v>9559</c:v>
                </c:pt>
                <c:pt idx="7">
                  <c:v>9688</c:v>
                </c:pt>
                <c:pt idx="8">
                  <c:v>8666</c:v>
                </c:pt>
                <c:pt idx="9">
                  <c:v>8594</c:v>
                </c:pt>
              </c:numCache>
            </c:numRef>
          </c:val>
          <c:smooth val="0"/>
          <c:extLst>
            <c:ext xmlns:c16="http://schemas.microsoft.com/office/drawing/2014/chart" uri="{C3380CC4-5D6E-409C-BE32-E72D297353CC}">
              <c16:uniqueId val="{00000000-65D0-4199-8BCC-4CD7CF3A7FD5}"/>
            </c:ext>
          </c:extLst>
        </c:ser>
        <c:ser>
          <c:idx val="1"/>
          <c:order val="1"/>
          <c:tx>
            <c:strRef>
              <c:f>'[1]1_3_2'!$T$4</c:f>
              <c:strCache>
                <c:ptCount val="1"/>
              </c:strCache>
            </c:strRef>
          </c:tx>
          <c:spPr>
            <a:ln w="12700" cap="rnd">
              <a:solidFill>
                <a:schemeClr val="tx2">
                  <a:lumMod val="50000"/>
                  <a:lumOff val="50000"/>
                </a:schemeClr>
              </a:solidFill>
              <a:round/>
            </a:ln>
            <a:effectLst/>
          </c:spPr>
          <c:marker>
            <c:symbol val="square"/>
            <c:size val="8"/>
            <c:spPr>
              <a:solidFill>
                <a:schemeClr val="tx2">
                  <a:lumMod val="50000"/>
                  <a:lumOff val="50000"/>
                </a:schemeClr>
              </a:solidFill>
              <a:ln w="3175">
                <a:solidFill>
                  <a:schemeClr val="tx2">
                    <a:lumMod val="50000"/>
                    <a:lumOff val="50000"/>
                  </a:schemeClr>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'[1]1_3_2'!$R$6:$R$15</c:f>
              <c:numCache>
                <c:formatCode>General</c:formatCode>
                <c:ptCount val="10"/>
                <c:pt idx="0">
                  <c:v>42856</c:v>
                </c:pt>
                <c:pt idx="1">
                  <c:v>43221</c:v>
                </c:pt>
                <c:pt idx="2">
                  <c:v>43586</c:v>
                </c:pt>
                <c:pt idx="3">
                  <c:v>43952</c:v>
                </c:pt>
                <c:pt idx="4">
                  <c:v>44317</c:v>
                </c:pt>
                <c:pt idx="5">
                  <c:v>44682</c:v>
                </c:pt>
                <c:pt idx="6">
                  <c:v>45047</c:v>
                </c:pt>
                <c:pt idx="7">
                  <c:v>45413</c:v>
                </c:pt>
                <c:pt idx="8">
                  <c:v>45778</c:v>
                </c:pt>
                <c:pt idx="9">
                  <c:v>46143</c:v>
                </c:pt>
              </c:numCache>
            </c:numRef>
          </c:cat>
          <c:val>
            <c:numRef>
              <c:f>'[1]1_3_2'!$T$6:$T$15</c:f>
              <c:numCache>
                <c:formatCode>General</c:formatCode>
                <c:ptCount val="10"/>
                <c:pt idx="0">
                  <c:v>8723</c:v>
                </c:pt>
                <c:pt idx="1">
                  <c:v>8736</c:v>
                </c:pt>
                <c:pt idx="2">
                  <c:v>8710</c:v>
                </c:pt>
                <c:pt idx="3">
                  <c:v>8683</c:v>
                </c:pt>
                <c:pt idx="4">
                  <c:v>8645</c:v>
                </c:pt>
                <c:pt idx="5">
                  <c:v>8721</c:v>
                </c:pt>
                <c:pt idx="6">
                  <c:v>8667</c:v>
                </c:pt>
                <c:pt idx="7">
                  <c:v>8571</c:v>
                </c:pt>
                <c:pt idx="8">
                  <c:v>7597</c:v>
                </c:pt>
                <c:pt idx="9">
                  <c:v>7547</c:v>
                </c:pt>
              </c:numCache>
            </c:numRef>
          </c:val>
          <c:smooth val="0"/>
          <c:extLst>
            <c:ext xmlns:c16="http://schemas.microsoft.com/office/drawing/2014/chart" uri="{C3380CC4-5D6E-409C-BE32-E72D297353CC}">
              <c16:uniqueId val="{00000001-65D0-4199-8BCC-4CD7CF3A7FD5}"/>
            </c:ext>
          </c:extLst>
        </c:ser>
        <c:ser>
          <c:idx val="2"/>
          <c:order val="2"/>
          <c:tx>
            <c:strRef>
              <c:f>'[1]1_3_2'!$U$4</c:f>
              <c:strCache>
                <c:ptCount val="1"/>
              </c:strCache>
            </c:strRef>
          </c:tx>
          <c:spPr>
            <a:ln w="12700" cap="rnd">
              <a:solidFill>
                <a:schemeClr val="accent4">
                  <a:lumMod val="60000"/>
                  <a:lumOff val="40000"/>
                </a:schemeClr>
              </a:solidFill>
              <a:round/>
            </a:ln>
            <a:effectLst/>
          </c:spPr>
          <c:marker>
            <c:symbol val="diamond"/>
            <c:size val="8"/>
            <c:spPr>
              <a:solidFill>
                <a:schemeClr val="accent4">
                  <a:lumMod val="60000"/>
                  <a:lumOff val="40000"/>
                </a:schemeClr>
              </a:solidFill>
              <a:ln w="9525">
                <a:solidFill>
                  <a:schemeClr val="accent4">
                    <a:lumMod val="60000"/>
                    <a:lumOff val="40000"/>
                  </a:schemeClr>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'[1]1_3_2'!$R$6:$R$15</c:f>
              <c:numCache>
                <c:formatCode>General</c:formatCode>
                <c:ptCount val="10"/>
                <c:pt idx="0">
                  <c:v>42856</c:v>
                </c:pt>
                <c:pt idx="1">
                  <c:v>43221</c:v>
                </c:pt>
                <c:pt idx="2">
                  <c:v>43586</c:v>
                </c:pt>
                <c:pt idx="3">
                  <c:v>43952</c:v>
                </c:pt>
                <c:pt idx="4">
                  <c:v>44317</c:v>
                </c:pt>
                <c:pt idx="5">
                  <c:v>44682</c:v>
                </c:pt>
                <c:pt idx="6">
                  <c:v>45047</c:v>
                </c:pt>
                <c:pt idx="7">
                  <c:v>45413</c:v>
                </c:pt>
                <c:pt idx="8">
                  <c:v>45778</c:v>
                </c:pt>
                <c:pt idx="9">
                  <c:v>46143</c:v>
                </c:pt>
              </c:numCache>
            </c:numRef>
          </c:cat>
          <c:val>
            <c:numRef>
              <c:f>'[1]1_3_2'!$U$6:$U$15</c:f>
              <c:numCache>
                <c:formatCode>General</c:formatCode>
                <c:ptCount val="10"/>
                <c:pt idx="0">
                  <c:v>3083</c:v>
                </c:pt>
                <c:pt idx="1">
                  <c:v>3083</c:v>
                </c:pt>
                <c:pt idx="2">
                  <c:v>3084</c:v>
                </c:pt>
                <c:pt idx="3">
                  <c:v>3083</c:v>
                </c:pt>
                <c:pt idx="4">
                  <c:v>3086</c:v>
                </c:pt>
                <c:pt idx="5">
                  <c:v>3085</c:v>
                </c:pt>
                <c:pt idx="6">
                  <c:v>3085</c:v>
                </c:pt>
                <c:pt idx="7">
                  <c:v>3084</c:v>
                </c:pt>
                <c:pt idx="8">
                  <c:v>3084</c:v>
                </c:pt>
                <c:pt idx="9">
                  <c:v>3083</c:v>
                </c:pt>
              </c:numCache>
            </c:numRef>
          </c:val>
          <c:smooth val="0"/>
          <c:extLst>
            <c:ext xmlns:c16="http://schemas.microsoft.com/office/drawing/2014/chart" uri="{C3380CC4-5D6E-409C-BE32-E72D297353CC}">
              <c16:uniqueId val="{00000002-65D0-4199-8BCC-4CD7CF3A7FD5}"/>
            </c:ext>
          </c:extLst>
        </c:ser>
        <c:dLbls>
          <c:showLegendKey val="0"/>
          <c:showVal val="0"/>
          <c:showCatName val="0"/>
          <c:showSerName val="0"/>
          <c:showPercent val="0"/>
          <c:showBubbleSize val="0"/>
        </c:dLbls>
        <c:marker val="1"/>
        <c:smooth val="0"/>
        <c:axId val="790137488"/>
        <c:axId val="790139888"/>
      </c:lineChart>
      <c:catAx>
        <c:axId val="790137488"/>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790139888"/>
        <c:crosses val="autoZero"/>
        <c:auto val="1"/>
        <c:lblAlgn val="ctr"/>
        <c:lblOffset val="100"/>
        <c:noMultiLvlLbl val="1"/>
      </c:catAx>
      <c:valAx>
        <c:axId val="790139888"/>
        <c:scaling>
          <c:orientation val="minMax"/>
          <c:max val="1800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79013748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ja-JP"/>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'1_3_2'!$S$5</c:f>
              <c:strCache>
                <c:ptCount val="1"/>
                <c:pt idx="0">
                  <c:v>志願者</c:v>
                </c:pt>
              </c:strCache>
            </c:strRef>
          </c:tx>
          <c:spPr>
            <a:ln w="12700" cap="rnd">
              <a:solidFill>
                <a:schemeClr val="accent4">
                  <a:lumMod val="60000"/>
                  <a:lumOff val="40000"/>
                </a:schemeClr>
              </a:solidFill>
              <a:round/>
            </a:ln>
            <a:effectLst/>
          </c:spPr>
          <c:marker>
            <c:symbol val="triangle"/>
            <c:size val="8"/>
            <c:spPr>
              <a:solidFill>
                <a:schemeClr val="accent4">
                  <a:lumMod val="20000"/>
                  <a:lumOff val="80000"/>
                </a:schemeClr>
              </a:solidFill>
              <a:ln w="9525">
                <a:solidFill>
                  <a:schemeClr val="accent4">
                    <a:lumMod val="60000"/>
                    <a:lumOff val="40000"/>
                  </a:schemeClr>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'1_3_2'!$R$6:$R$15</c:f>
              <c:numCache>
                <c:formatCode>ggge"年"</c:formatCode>
                <c:ptCount val="10"/>
                <c:pt idx="0">
                  <c:v>42856</c:v>
                </c:pt>
                <c:pt idx="1">
                  <c:v>43221</c:v>
                </c:pt>
                <c:pt idx="2">
                  <c:v>43586</c:v>
                </c:pt>
                <c:pt idx="3">
                  <c:v>43952</c:v>
                </c:pt>
                <c:pt idx="4">
                  <c:v>44317</c:v>
                </c:pt>
                <c:pt idx="5">
                  <c:v>44682</c:v>
                </c:pt>
                <c:pt idx="6">
                  <c:v>45047</c:v>
                </c:pt>
                <c:pt idx="7">
                  <c:v>45413</c:v>
                </c:pt>
                <c:pt idx="8">
                  <c:v>45778</c:v>
                </c:pt>
                <c:pt idx="9">
                  <c:v>46143</c:v>
                </c:pt>
              </c:numCache>
            </c:numRef>
          </c:cat>
          <c:val>
            <c:numRef>
              <c:f>'1_3_2'!$S$6:$S$15</c:f>
              <c:numCache>
                <c:formatCode>#,##0_);[Red]\(#,##0\)</c:formatCode>
                <c:ptCount val="10"/>
                <c:pt idx="0">
                  <c:v>9707</c:v>
                </c:pt>
                <c:pt idx="1">
                  <c:v>9854</c:v>
                </c:pt>
                <c:pt idx="2">
                  <c:v>9668</c:v>
                </c:pt>
                <c:pt idx="3">
                  <c:v>9432</c:v>
                </c:pt>
                <c:pt idx="4">
                  <c:v>9356</c:v>
                </c:pt>
                <c:pt idx="5">
                  <c:v>9747</c:v>
                </c:pt>
                <c:pt idx="6">
                  <c:v>9559</c:v>
                </c:pt>
                <c:pt idx="7">
                  <c:v>9688</c:v>
                </c:pt>
                <c:pt idx="8">
                  <c:v>8666</c:v>
                </c:pt>
                <c:pt idx="9" formatCode="#,##0">
                  <c:v>8594</c:v>
                </c:pt>
              </c:numCache>
            </c:numRef>
          </c:val>
          <c:smooth val="0"/>
          <c:extLst>
            <c:ext xmlns:c16="http://schemas.microsoft.com/office/drawing/2014/chart" uri="{C3380CC4-5D6E-409C-BE32-E72D297353CC}">
              <c16:uniqueId val="{00000000-45FE-4395-9710-409E6B364FAC}"/>
            </c:ext>
          </c:extLst>
        </c:ser>
        <c:ser>
          <c:idx val="1"/>
          <c:order val="1"/>
          <c:tx>
            <c:strRef>
              <c:f>'1_3_2'!$T$5</c:f>
              <c:strCache>
                <c:ptCount val="1"/>
                <c:pt idx="0">
                  <c:v>受験者</c:v>
                </c:pt>
              </c:strCache>
            </c:strRef>
          </c:tx>
          <c:spPr>
            <a:ln w="12700" cap="rnd">
              <a:solidFill>
                <a:schemeClr val="tx2">
                  <a:lumMod val="50000"/>
                  <a:lumOff val="50000"/>
                </a:schemeClr>
              </a:solidFill>
              <a:round/>
            </a:ln>
            <a:effectLst/>
          </c:spPr>
          <c:marker>
            <c:symbol val="square"/>
            <c:size val="8"/>
            <c:spPr>
              <a:solidFill>
                <a:schemeClr val="tx2">
                  <a:lumMod val="50000"/>
                  <a:lumOff val="50000"/>
                </a:schemeClr>
              </a:solidFill>
              <a:ln w="3175">
                <a:solidFill>
                  <a:schemeClr val="tx2">
                    <a:lumMod val="50000"/>
                    <a:lumOff val="50000"/>
                  </a:schemeClr>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'1_3_2'!$R$6:$R$15</c:f>
              <c:numCache>
                <c:formatCode>ggge"年"</c:formatCode>
                <c:ptCount val="10"/>
                <c:pt idx="0">
                  <c:v>42856</c:v>
                </c:pt>
                <c:pt idx="1">
                  <c:v>43221</c:v>
                </c:pt>
                <c:pt idx="2">
                  <c:v>43586</c:v>
                </c:pt>
                <c:pt idx="3">
                  <c:v>43952</c:v>
                </c:pt>
                <c:pt idx="4">
                  <c:v>44317</c:v>
                </c:pt>
                <c:pt idx="5">
                  <c:v>44682</c:v>
                </c:pt>
                <c:pt idx="6">
                  <c:v>45047</c:v>
                </c:pt>
                <c:pt idx="7">
                  <c:v>45413</c:v>
                </c:pt>
                <c:pt idx="8">
                  <c:v>45778</c:v>
                </c:pt>
                <c:pt idx="9">
                  <c:v>46143</c:v>
                </c:pt>
              </c:numCache>
            </c:numRef>
          </c:cat>
          <c:val>
            <c:numRef>
              <c:f>'1_3_2'!$T$6:$T$15</c:f>
              <c:numCache>
                <c:formatCode>#,##0_);[Red]\(#,##0\)</c:formatCode>
                <c:ptCount val="10"/>
                <c:pt idx="0">
                  <c:v>8723</c:v>
                </c:pt>
                <c:pt idx="1">
                  <c:v>8736</c:v>
                </c:pt>
                <c:pt idx="2">
                  <c:v>8710</c:v>
                </c:pt>
                <c:pt idx="3">
                  <c:v>8683</c:v>
                </c:pt>
                <c:pt idx="4">
                  <c:v>8645</c:v>
                </c:pt>
                <c:pt idx="5">
                  <c:v>8721</c:v>
                </c:pt>
                <c:pt idx="6">
                  <c:v>8667</c:v>
                </c:pt>
                <c:pt idx="7">
                  <c:v>8571</c:v>
                </c:pt>
                <c:pt idx="8">
                  <c:v>7597</c:v>
                </c:pt>
                <c:pt idx="9" formatCode="#,##0">
                  <c:v>7547</c:v>
                </c:pt>
              </c:numCache>
            </c:numRef>
          </c:val>
          <c:smooth val="0"/>
          <c:extLst>
            <c:ext xmlns:c16="http://schemas.microsoft.com/office/drawing/2014/chart" uri="{C3380CC4-5D6E-409C-BE32-E72D297353CC}">
              <c16:uniqueId val="{00000001-45FE-4395-9710-409E6B364FAC}"/>
            </c:ext>
          </c:extLst>
        </c:ser>
        <c:ser>
          <c:idx val="2"/>
          <c:order val="2"/>
          <c:tx>
            <c:strRef>
              <c:f>'1_3_2'!$U$5</c:f>
              <c:strCache>
                <c:ptCount val="1"/>
                <c:pt idx="0">
                  <c:v>合格者</c:v>
                </c:pt>
              </c:strCache>
            </c:strRef>
          </c:tx>
          <c:spPr>
            <a:ln w="12700" cap="rnd">
              <a:solidFill>
                <a:schemeClr val="accent4">
                  <a:lumMod val="60000"/>
                  <a:lumOff val="40000"/>
                </a:schemeClr>
              </a:solidFill>
              <a:round/>
            </a:ln>
            <a:effectLst/>
          </c:spPr>
          <c:marker>
            <c:symbol val="diamond"/>
            <c:size val="8"/>
            <c:spPr>
              <a:solidFill>
                <a:schemeClr val="accent4">
                  <a:lumMod val="60000"/>
                  <a:lumOff val="40000"/>
                </a:schemeClr>
              </a:solidFill>
              <a:ln w="9525">
                <a:solidFill>
                  <a:schemeClr val="accent4">
                    <a:lumMod val="60000"/>
                    <a:lumOff val="40000"/>
                  </a:schemeClr>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'1_3_2'!$R$6:$R$15</c:f>
              <c:numCache>
                <c:formatCode>ggge"年"</c:formatCode>
                <c:ptCount val="10"/>
                <c:pt idx="0">
                  <c:v>42856</c:v>
                </c:pt>
                <c:pt idx="1">
                  <c:v>43221</c:v>
                </c:pt>
                <c:pt idx="2">
                  <c:v>43586</c:v>
                </c:pt>
                <c:pt idx="3">
                  <c:v>43952</c:v>
                </c:pt>
                <c:pt idx="4">
                  <c:v>44317</c:v>
                </c:pt>
                <c:pt idx="5">
                  <c:v>44682</c:v>
                </c:pt>
                <c:pt idx="6">
                  <c:v>45047</c:v>
                </c:pt>
                <c:pt idx="7">
                  <c:v>45413</c:v>
                </c:pt>
                <c:pt idx="8">
                  <c:v>45778</c:v>
                </c:pt>
                <c:pt idx="9">
                  <c:v>46143</c:v>
                </c:pt>
              </c:numCache>
            </c:numRef>
          </c:cat>
          <c:val>
            <c:numRef>
              <c:f>'1_3_2'!$U$6:$U$15</c:f>
              <c:numCache>
                <c:formatCode>#,##0_);[Red]\(#,##0\)</c:formatCode>
                <c:ptCount val="10"/>
                <c:pt idx="0">
                  <c:v>3083</c:v>
                </c:pt>
                <c:pt idx="1">
                  <c:v>3083</c:v>
                </c:pt>
                <c:pt idx="2">
                  <c:v>3084</c:v>
                </c:pt>
                <c:pt idx="3">
                  <c:v>3083</c:v>
                </c:pt>
                <c:pt idx="4">
                  <c:v>3086</c:v>
                </c:pt>
                <c:pt idx="5">
                  <c:v>3085</c:v>
                </c:pt>
                <c:pt idx="6">
                  <c:v>3085</c:v>
                </c:pt>
                <c:pt idx="7">
                  <c:v>3084</c:v>
                </c:pt>
                <c:pt idx="8">
                  <c:v>3084</c:v>
                </c:pt>
                <c:pt idx="9" formatCode="#,##0">
                  <c:v>3083</c:v>
                </c:pt>
              </c:numCache>
            </c:numRef>
          </c:val>
          <c:smooth val="0"/>
          <c:extLst>
            <c:ext xmlns:c16="http://schemas.microsoft.com/office/drawing/2014/chart" uri="{C3380CC4-5D6E-409C-BE32-E72D297353CC}">
              <c16:uniqueId val="{00000002-45FE-4395-9710-409E6B364FAC}"/>
            </c:ext>
          </c:extLst>
        </c:ser>
        <c:dLbls>
          <c:showLegendKey val="0"/>
          <c:showVal val="0"/>
          <c:showCatName val="0"/>
          <c:showSerName val="0"/>
          <c:showPercent val="0"/>
          <c:showBubbleSize val="0"/>
        </c:dLbls>
        <c:marker val="1"/>
        <c:smooth val="0"/>
        <c:axId val="790137488"/>
        <c:axId val="790139888"/>
      </c:lineChart>
      <c:dateAx>
        <c:axId val="790137488"/>
        <c:scaling>
          <c:orientation val="minMax"/>
        </c:scaling>
        <c:delete val="0"/>
        <c:axPos val="b"/>
        <c:numFmt formatCode="ggge&quot;年&quot;"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790139888"/>
        <c:crosses val="autoZero"/>
        <c:auto val="1"/>
        <c:lblOffset val="100"/>
        <c:baseTimeUnit val="years"/>
      </c:dateAx>
      <c:valAx>
        <c:axId val="790139888"/>
        <c:scaling>
          <c:orientation val="minMax"/>
          <c:max val="12000"/>
        </c:scaling>
        <c:delete val="0"/>
        <c:axPos val="l"/>
        <c:majorGridlines>
          <c:spPr>
            <a:ln w="9525" cap="flat" cmpd="sng" algn="ctr">
              <a:solidFill>
                <a:schemeClr val="tx1">
                  <a:lumMod val="15000"/>
                  <a:lumOff val="85000"/>
                </a:schemeClr>
              </a:solidFill>
              <a:round/>
            </a:ln>
            <a:effectLst/>
          </c:spPr>
        </c:majorGridlines>
        <c:numFmt formatCode="#,##0_);[Red]\(#,##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79013748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ja-JP"/>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Relationships xmlns="http://schemas.openxmlformats.org/package/2006/relationships"><Relationship Id="rId1" Target="../charts/chart1.xml" Type="http://schemas.openxmlformats.org/officeDocument/2006/relationships/chart"/><Relationship Id="rId2" Target="../charts/chart2.xml" Type="http://schemas.openxmlformats.org/officeDocument/2006/relationships/chart"/><Relationship Id="rId3" Target="../charts/chart3.xml" Type="http://schemas.openxmlformats.org/officeDocument/2006/relationships/chart"/></Relationships>
</file>

<file path=xl/drawings/drawing1.xml><?xml version="1.0" encoding="utf-8"?>
<xdr:wsDr xmlns:xdr="http://schemas.openxmlformats.org/drawingml/2006/spreadsheetDrawing" xmlns:a="http://schemas.openxmlformats.org/drawingml/2006/main">
  <xdr:twoCellAnchor>
    <xdr:from>
      <xdr:col>0</xdr:col>
      <xdr:colOff>1</xdr:colOff>
      <xdr:row>3</xdr:row>
      <xdr:rowOff>1</xdr:rowOff>
    </xdr:from>
    <xdr:to>
      <xdr:col>14</xdr:col>
      <xdr:colOff>409575</xdr:colOff>
      <xdr:row>20</xdr:row>
      <xdr:rowOff>1</xdr:rowOff>
    </xdr:to>
    <xdr:graphicFrame macro="">
      <xdr:nvGraphicFramePr>
        <xdr:cNvPr id="2" name="グラフ 1">
          <a:extLst>
            <a:ext uri="{FF2B5EF4-FFF2-40B4-BE49-F238E27FC236}">
              <a16:creationId xmlns:a16="http://schemas.microsoft.com/office/drawing/2014/main" id="{495CE787-4FE5-479C-BB50-67C337F8C63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xdr:colOff>
      <xdr:row>3</xdr:row>
      <xdr:rowOff>1</xdr:rowOff>
    </xdr:from>
    <xdr:to>
      <xdr:col>14</xdr:col>
      <xdr:colOff>409575</xdr:colOff>
      <xdr:row>20</xdr:row>
      <xdr:rowOff>1</xdr:rowOff>
    </xdr:to>
    <xdr:graphicFrame macro="">
      <xdr:nvGraphicFramePr>
        <xdr:cNvPr id="3" name="グラフ 2">
          <a:extLst>
            <a:ext uri="{FF2B5EF4-FFF2-40B4-BE49-F238E27FC236}">
              <a16:creationId xmlns:a16="http://schemas.microsoft.com/office/drawing/2014/main" id="{625D25C2-957E-4B0C-A964-7813FDE915E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1</xdr:colOff>
      <xdr:row>3</xdr:row>
      <xdr:rowOff>1</xdr:rowOff>
    </xdr:from>
    <xdr:to>
      <xdr:col>14</xdr:col>
      <xdr:colOff>409575</xdr:colOff>
      <xdr:row>20</xdr:row>
      <xdr:rowOff>1</xdr:rowOff>
    </xdr:to>
    <xdr:graphicFrame macro="">
      <xdr:nvGraphicFramePr>
        <xdr:cNvPr id="4" name="グラフ 3">
          <a:extLst>
            <a:ext uri="{FF2B5EF4-FFF2-40B4-BE49-F238E27FC236}">
              <a16:creationId xmlns:a16="http://schemas.microsoft.com/office/drawing/2014/main" id="{9705173E-51DD-4463-9FBE-4E364C4455B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externalLinks/_rels/externalLink1.xml.rels><?xml version="1.0" encoding="UTF-8" standalone="yes"?><Relationships xmlns="http://schemas.openxmlformats.org/package/2006/relationships"><Relationship Id="rId1" Target="http://invalid.uri" TargetMode="External" Type="http://schemas.openxmlformats.org/officeDocument/2006/relationships/externalLinkPath"/><Relationship Id="rId2" Target="http://invalid.uri" TargetMode="External" Type="http://schemas.openxmlformats.org/officeDocument/2006/relationships/externalLinkPath"/></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1_3_1"/>
      <sheetName val="1_3_2"/>
    </sheetNames>
    <sheetDataSet>
      <sheetData sheetId="0"/>
      <sheetData sheetId="1">
        <row r="6">
          <cell r="R6">
            <v>42856</v>
          </cell>
          <cell r="S6">
            <v>9707</v>
          </cell>
          <cell r="T6">
            <v>8723</v>
          </cell>
          <cell r="U6">
            <v>3083</v>
          </cell>
        </row>
        <row r="7">
          <cell r="R7">
            <v>43221</v>
          </cell>
          <cell r="S7">
            <v>9854</v>
          </cell>
          <cell r="T7">
            <v>8736</v>
          </cell>
          <cell r="U7">
            <v>3083</v>
          </cell>
        </row>
        <row r="8">
          <cell r="R8">
            <v>43586</v>
          </cell>
          <cell r="S8">
            <v>9668</v>
          </cell>
          <cell r="T8">
            <v>8710</v>
          </cell>
          <cell r="U8">
            <v>3084</v>
          </cell>
        </row>
        <row r="9">
          <cell r="R9">
            <v>43952</v>
          </cell>
          <cell r="S9">
            <v>9432</v>
          </cell>
          <cell r="T9">
            <v>8683</v>
          </cell>
          <cell r="U9">
            <v>3083</v>
          </cell>
        </row>
        <row r="10">
          <cell r="R10">
            <v>44317</v>
          </cell>
          <cell r="S10">
            <v>9356</v>
          </cell>
          <cell r="T10">
            <v>8645</v>
          </cell>
          <cell r="U10">
            <v>3086</v>
          </cell>
        </row>
        <row r="11">
          <cell r="R11">
            <v>44682</v>
          </cell>
          <cell r="S11">
            <v>9747</v>
          </cell>
          <cell r="T11">
            <v>8721</v>
          </cell>
          <cell r="U11">
            <v>3085</v>
          </cell>
        </row>
        <row r="12">
          <cell r="R12">
            <v>45047</v>
          </cell>
          <cell r="S12">
            <v>9559</v>
          </cell>
          <cell r="T12">
            <v>8667</v>
          </cell>
          <cell r="U12">
            <v>3085</v>
          </cell>
        </row>
        <row r="13">
          <cell r="R13">
            <v>45413</v>
          </cell>
          <cell r="S13">
            <v>9688</v>
          </cell>
          <cell r="T13">
            <v>8571</v>
          </cell>
          <cell r="U13">
            <v>3084</v>
          </cell>
        </row>
        <row r="14">
          <cell r="R14">
            <v>45778</v>
          </cell>
          <cell r="S14">
            <v>8666</v>
          </cell>
          <cell r="T14">
            <v>7597</v>
          </cell>
          <cell r="U14">
            <v>3084</v>
          </cell>
        </row>
        <row r="15">
          <cell r="R15">
            <v>46143</v>
          </cell>
          <cell r="S15">
            <v>8594</v>
          </cell>
          <cell r="T15">
            <v>7547</v>
          </cell>
          <cell r="U15">
            <v>3083</v>
          </cell>
        </row>
      </sheetData>
    </sheetDataSet>
  </externalBook>
</externalLink>
</file>

<file path=xl/theme/theme1.xml><?xml version="1.0" encoding="utf-8"?>
<a:theme xmlns:a="http://schemas.openxmlformats.org/drawingml/2006/main" name="テーマ1">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Relationships xmlns="http://schemas.openxmlformats.org/package/2006/relationships"><Relationship Id="rId1" Target="https://www.u-tokyo.ac.jp/ja/about/overview/e08_01.html" TargetMode="External" Type="http://schemas.openxmlformats.org/officeDocument/2006/relationships/hyperlink"/><Relationship Id="rId2" Target="https://www.u-tokyo.ac.jp/ja/admissions/adm-data/e02_01.html" TargetMode="External" Type="http://schemas.openxmlformats.org/officeDocument/2006/relationships/hyperlink"/><Relationship Id="rId3"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https://www.u-tokyo.ac.jp/ja/admissions/adm-data/e02_01.html" TargetMode="External" Type="http://schemas.openxmlformats.org/officeDocument/2006/relationships/hyperlink"/><Relationship Id="rId2" Target="../printerSettings/printerSettings2.bin" Type="http://schemas.openxmlformats.org/officeDocument/2006/relationships/printerSettings"/><Relationship Id="rId3"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D96778-B870-44CE-9E4F-9D16C70BB936}">
  <dimension ref="A1:N69"/>
  <sheetViews>
    <sheetView tabSelected="1" zoomScaleNormal="100" workbookViewId="0"/>
  </sheetViews>
  <sheetFormatPr defaultColWidth="9" defaultRowHeight="14.4" x14ac:dyDescent="0.45"/>
  <cols>
    <col min="1" max="1" width="17.5" style="2" customWidth="1"/>
    <col min="2" max="2" width="10.5" style="2" bestFit="1" customWidth="1"/>
    <col min="3" max="5" width="9" style="2"/>
    <col min="6" max="6" width="9" style="2" customWidth="1"/>
    <col min="7" max="9" width="9" style="2"/>
    <col min="10" max="10" width="7.5" style="2" bestFit="1" customWidth="1"/>
    <col min="11" max="12" width="9" style="2"/>
    <col min="13" max="13" width="16.5" style="2" customWidth="1"/>
    <col min="14" max="16384" width="9" style="2"/>
  </cols>
  <sheetData>
    <row r="1" spans="1:14" ht="17.399999999999999" x14ac:dyDescent="0.45">
      <c r="A1" s="54"/>
      <c r="E1" s="31" t="s">
        <v>95</v>
      </c>
      <c r="F1" s="160" t="s">
        <v>5</v>
      </c>
    </row>
    <row r="2" spans="1:14" ht="17.399999999999999" x14ac:dyDescent="0.45">
      <c r="A2" s="54"/>
      <c r="E2" s="31" t="s">
        <v>94</v>
      </c>
      <c r="F2" s="161" t="s">
        <v>39</v>
      </c>
    </row>
    <row r="3" spans="1:14" ht="23.4" x14ac:dyDescent="0.45">
      <c r="A3" s="40" t="s">
        <v>6</v>
      </c>
    </row>
    <row r="4" spans="1:14" ht="20.399999999999999" thickBot="1" x14ac:dyDescent="0.5">
      <c r="A4" s="28" t="s">
        <v>7</v>
      </c>
    </row>
    <row r="5" spans="1:14" x14ac:dyDescent="0.45">
      <c r="A5" s="151" t="s">
        <v>8</v>
      </c>
      <c r="B5" s="154" t="s">
        <v>9</v>
      </c>
      <c r="C5" s="154" t="s">
        <v>10</v>
      </c>
      <c r="D5" s="154" t="s">
        <v>11</v>
      </c>
      <c r="E5" s="146" t="s">
        <v>12</v>
      </c>
      <c r="F5" s="62" t="s">
        <v>13</v>
      </c>
      <c r="G5" s="64"/>
      <c r="H5" s="22" t="s">
        <v>14</v>
      </c>
      <c r="I5" s="62"/>
      <c r="J5" s="62"/>
      <c r="K5" s="62"/>
      <c r="L5" s="62"/>
      <c r="M5" s="62"/>
      <c r="N5" s="148" t="s">
        <v>15</v>
      </c>
    </row>
    <row r="6" spans="1:14" ht="29.4" thickBot="1" x14ac:dyDescent="0.5">
      <c r="A6" s="153"/>
      <c r="B6" s="155"/>
      <c r="C6" s="155"/>
      <c r="D6" s="155"/>
      <c r="E6" s="147"/>
      <c r="F6" s="63" t="s">
        <v>16</v>
      </c>
      <c r="G6" s="11" t="s">
        <v>17</v>
      </c>
      <c r="H6" s="65" t="s">
        <v>18</v>
      </c>
      <c r="I6" s="65" t="s">
        <v>19</v>
      </c>
      <c r="J6" s="65" t="s">
        <v>20</v>
      </c>
      <c r="K6" s="65" t="s">
        <v>21</v>
      </c>
      <c r="L6" s="65" t="s">
        <v>22</v>
      </c>
      <c r="M6" s="12" t="s">
        <v>23</v>
      </c>
      <c r="N6" s="149"/>
    </row>
    <row r="7" spans="1:14" x14ac:dyDescent="0.45">
      <c r="A7" s="66" t="s">
        <v>24</v>
      </c>
      <c r="B7" s="67">
        <v>401</v>
      </c>
      <c r="C7" s="68">
        <v>1229</v>
      </c>
      <c r="D7" s="68">
        <v>985</v>
      </c>
      <c r="E7" s="39">
        <v>403</v>
      </c>
      <c r="F7" s="69">
        <v>401</v>
      </c>
      <c r="G7" s="70">
        <v>12</v>
      </c>
      <c r="H7" s="67">
        <v>4</v>
      </c>
      <c r="I7" s="67">
        <v>4</v>
      </c>
      <c r="J7" s="140">
        <v>0</v>
      </c>
      <c r="K7" s="67">
        <v>2</v>
      </c>
      <c r="L7" s="140">
        <v>0</v>
      </c>
      <c r="M7" s="117">
        <v>0</v>
      </c>
      <c r="N7" s="100">
        <f>SUM(F7:M7)</f>
        <v>423</v>
      </c>
    </row>
    <row r="8" spans="1:14" x14ac:dyDescent="0.45">
      <c r="A8" s="8" t="s">
        <v>25</v>
      </c>
      <c r="B8" s="41">
        <v>353</v>
      </c>
      <c r="C8" s="60">
        <v>996</v>
      </c>
      <c r="D8" s="60">
        <v>875</v>
      </c>
      <c r="E8" s="13">
        <v>355</v>
      </c>
      <c r="F8" s="47">
        <v>355</v>
      </c>
      <c r="G8" s="6">
        <v>10</v>
      </c>
      <c r="H8" s="41">
        <v>3</v>
      </c>
      <c r="I8" s="41">
        <v>5</v>
      </c>
      <c r="J8" s="141">
        <v>0</v>
      </c>
      <c r="K8" s="141"/>
      <c r="L8" s="141">
        <v>0</v>
      </c>
      <c r="M8" s="142">
        <v>0</v>
      </c>
      <c r="N8" s="101">
        <f t="shared" ref="N8:N12" si="0">SUM(F8:M8)</f>
        <v>373</v>
      </c>
    </row>
    <row r="9" spans="1:14" x14ac:dyDescent="0.45">
      <c r="A9" s="20" t="s">
        <v>26</v>
      </c>
      <c r="B9" s="42">
        <v>469</v>
      </c>
      <c r="C9" s="72">
        <v>1281</v>
      </c>
      <c r="D9" s="72">
        <v>1161</v>
      </c>
      <c r="E9" s="14">
        <v>470</v>
      </c>
      <c r="F9" s="49">
        <v>469</v>
      </c>
      <c r="G9" s="5">
        <v>15</v>
      </c>
      <c r="H9" s="42">
        <v>6</v>
      </c>
      <c r="I9" s="42">
        <v>4</v>
      </c>
      <c r="J9" s="42">
        <v>17</v>
      </c>
      <c r="K9" s="42">
        <v>1</v>
      </c>
      <c r="L9" s="143">
        <v>0</v>
      </c>
      <c r="M9" s="14">
        <v>1</v>
      </c>
      <c r="N9" s="102">
        <f t="shared" si="0"/>
        <v>513</v>
      </c>
    </row>
    <row r="10" spans="1:14" x14ac:dyDescent="0.45">
      <c r="A10" s="8" t="s">
        <v>27</v>
      </c>
      <c r="B10" s="60">
        <v>1108</v>
      </c>
      <c r="C10" s="60">
        <v>2736</v>
      </c>
      <c r="D10" s="60">
        <v>2522</v>
      </c>
      <c r="E10" s="46">
        <v>1121</v>
      </c>
      <c r="F10" s="48">
        <v>1114</v>
      </c>
      <c r="G10" s="6">
        <v>36</v>
      </c>
      <c r="H10" s="41">
        <v>4</v>
      </c>
      <c r="I10" s="41">
        <v>4</v>
      </c>
      <c r="J10" s="141">
        <v>0</v>
      </c>
      <c r="K10" s="41">
        <v>5</v>
      </c>
      <c r="L10" s="141">
        <v>0</v>
      </c>
      <c r="M10" s="13">
        <v>2</v>
      </c>
      <c r="N10" s="101">
        <f t="shared" si="0"/>
        <v>1165</v>
      </c>
    </row>
    <row r="11" spans="1:14" x14ac:dyDescent="0.45">
      <c r="A11" s="20" t="s">
        <v>28</v>
      </c>
      <c r="B11" s="42">
        <v>532</v>
      </c>
      <c r="C11" s="72">
        <v>1710</v>
      </c>
      <c r="D11" s="72">
        <v>1572</v>
      </c>
      <c r="E11" s="14">
        <v>542</v>
      </c>
      <c r="F11" s="49">
        <v>540</v>
      </c>
      <c r="G11" s="5">
        <v>19</v>
      </c>
      <c r="H11" s="42">
        <v>7</v>
      </c>
      <c r="I11" s="42">
        <v>0</v>
      </c>
      <c r="J11" s="42">
        <v>18</v>
      </c>
      <c r="K11" s="143"/>
      <c r="L11" s="143">
        <v>0</v>
      </c>
      <c r="M11" s="120">
        <v>0</v>
      </c>
      <c r="N11" s="102">
        <f t="shared" si="0"/>
        <v>584</v>
      </c>
    </row>
    <row r="12" spans="1:14" x14ac:dyDescent="0.45">
      <c r="A12" s="8" t="s">
        <v>29</v>
      </c>
      <c r="B12" s="41">
        <v>97</v>
      </c>
      <c r="C12" s="41">
        <v>377</v>
      </c>
      <c r="D12" s="41">
        <v>266</v>
      </c>
      <c r="E12" s="13">
        <v>99</v>
      </c>
      <c r="F12" s="47">
        <v>99</v>
      </c>
      <c r="G12" s="6">
        <v>1</v>
      </c>
      <c r="H12" s="141">
        <v>0</v>
      </c>
      <c r="I12" s="141">
        <v>0</v>
      </c>
      <c r="J12" s="141">
        <v>0</v>
      </c>
      <c r="K12" s="141"/>
      <c r="L12" s="141">
        <v>0</v>
      </c>
      <c r="M12" s="141">
        <v>0</v>
      </c>
      <c r="N12" s="101">
        <f t="shared" si="0"/>
        <v>100</v>
      </c>
    </row>
    <row r="13" spans="1:14" ht="15" thickBot="1" x14ac:dyDescent="0.5">
      <c r="A13" s="71" t="s">
        <v>30</v>
      </c>
      <c r="B13" s="52">
        <v>100</v>
      </c>
      <c r="C13" s="52">
        <v>265</v>
      </c>
      <c r="D13" s="52">
        <v>166</v>
      </c>
      <c r="E13" s="30">
        <v>93</v>
      </c>
      <c r="F13" s="73" t="s">
        <v>31</v>
      </c>
      <c r="G13" s="74" t="s">
        <v>31</v>
      </c>
      <c r="H13" s="75"/>
      <c r="I13" s="75"/>
      <c r="J13" s="75"/>
      <c r="K13" s="75"/>
      <c r="L13" s="75"/>
      <c r="M13" s="76"/>
      <c r="N13" s="103"/>
    </row>
    <row r="14" spans="1:14" ht="15" thickBot="1" x14ac:dyDescent="0.5">
      <c r="A14" s="4" t="s">
        <v>3</v>
      </c>
      <c r="B14" s="104">
        <f>SUM(B7:B13)</f>
        <v>3060</v>
      </c>
      <c r="C14" s="104">
        <f t="shared" ref="C14:J14" si="1">SUM(C7:C13)</f>
        <v>8594</v>
      </c>
      <c r="D14" s="104">
        <f t="shared" si="1"/>
        <v>7547</v>
      </c>
      <c r="E14" s="99">
        <f>SUM(E7:E13)</f>
        <v>3083</v>
      </c>
      <c r="F14" s="105">
        <f>SUM(F7:F13)</f>
        <v>2978</v>
      </c>
      <c r="G14" s="106">
        <f>SUM(G7:G13)</f>
        <v>93</v>
      </c>
      <c r="H14" s="104">
        <f t="shared" si="1"/>
        <v>24</v>
      </c>
      <c r="I14" s="104">
        <f t="shared" si="1"/>
        <v>17</v>
      </c>
      <c r="J14" s="104">
        <f t="shared" si="1"/>
        <v>35</v>
      </c>
      <c r="K14" s="104">
        <f>SUM(K7:K13)</f>
        <v>8</v>
      </c>
      <c r="L14" s="104">
        <f>SUM(L7:L13)</f>
        <v>0</v>
      </c>
      <c r="M14" s="99">
        <f>SUM(M7:M13)</f>
        <v>3</v>
      </c>
      <c r="N14" s="107">
        <f>SUM(N7:N13)</f>
        <v>3158</v>
      </c>
    </row>
    <row r="15" spans="1:14" x14ac:dyDescent="0.45">
      <c r="A15" s="2" t="s">
        <v>32</v>
      </c>
      <c r="N15" s="31" t="s">
        <v>99</v>
      </c>
    </row>
    <row r="16" spans="1:14" x14ac:dyDescent="0.45">
      <c r="A16" s="2" t="s">
        <v>33</v>
      </c>
    </row>
    <row r="17" spans="1:11" x14ac:dyDescent="0.45">
      <c r="A17" s="2" t="s">
        <v>34</v>
      </c>
    </row>
    <row r="18" spans="1:11" x14ac:dyDescent="0.45">
      <c r="A18" s="2" t="s">
        <v>35</v>
      </c>
    </row>
    <row r="19" spans="1:11" x14ac:dyDescent="0.45">
      <c r="A19" s="2" t="s">
        <v>36</v>
      </c>
    </row>
    <row r="20" spans="1:11" x14ac:dyDescent="0.45">
      <c r="A20" s="2" t="s">
        <v>37</v>
      </c>
    </row>
    <row r="21" spans="1:11" x14ac:dyDescent="0.45">
      <c r="A21" s="2" t="s">
        <v>100</v>
      </c>
    </row>
    <row r="23" spans="1:11" ht="20.399999999999999" thickBot="1" x14ac:dyDescent="0.5">
      <c r="A23" s="9" t="s">
        <v>38</v>
      </c>
      <c r="B23" s="1"/>
      <c r="C23" s="1"/>
      <c r="G23" s="1"/>
      <c r="H23" s="1"/>
      <c r="I23" s="1"/>
      <c r="J23" s="1"/>
      <c r="K23" s="1"/>
    </row>
    <row r="24" spans="1:11" ht="14.4" customHeight="1" x14ac:dyDescent="0.45">
      <c r="A24" s="150" t="s">
        <v>4</v>
      </c>
      <c r="B24" s="151"/>
      <c r="C24" s="146" t="s">
        <v>40</v>
      </c>
      <c r="D24" s="21" t="s">
        <v>41</v>
      </c>
      <c r="E24" s="61"/>
      <c r="F24" s="61"/>
      <c r="G24" s="22"/>
      <c r="H24" s="61" t="s">
        <v>42</v>
      </c>
      <c r="I24" s="61"/>
      <c r="J24" s="61"/>
      <c r="K24" s="61"/>
    </row>
    <row r="25" spans="1:11" ht="14.4" customHeight="1" thickBot="1" x14ac:dyDescent="0.5">
      <c r="A25" s="152"/>
      <c r="B25" s="153"/>
      <c r="C25" s="147"/>
      <c r="D25" s="23" t="s">
        <v>43</v>
      </c>
      <c r="E25" s="79" t="s">
        <v>44</v>
      </c>
      <c r="F25" s="3" t="s">
        <v>1</v>
      </c>
      <c r="G25" s="116"/>
      <c r="H25" s="23" t="s">
        <v>45</v>
      </c>
      <c r="I25" s="79" t="s">
        <v>44</v>
      </c>
      <c r="J25" s="3" t="s">
        <v>0</v>
      </c>
      <c r="K25" s="3"/>
    </row>
    <row r="26" spans="1:11" x14ac:dyDescent="0.45">
      <c r="A26" s="51" t="s">
        <v>46</v>
      </c>
      <c r="B26" s="51"/>
      <c r="C26" s="117">
        <v>193</v>
      </c>
      <c r="D26" s="118">
        <v>107</v>
      </c>
      <c r="E26" s="119">
        <v>314</v>
      </c>
      <c r="F26" s="77"/>
      <c r="G26" s="108">
        <f>SUM(D26:E26)</f>
        <v>421</v>
      </c>
      <c r="H26" s="118">
        <v>57</v>
      </c>
      <c r="I26" s="119">
        <v>64</v>
      </c>
      <c r="J26" s="77"/>
      <c r="K26" s="97">
        <f>SUM(H26:I26)</f>
        <v>121</v>
      </c>
    </row>
    <row r="27" spans="1:11" x14ac:dyDescent="0.45">
      <c r="A27" s="18"/>
      <c r="B27" s="18"/>
      <c r="C27" s="16" t="s">
        <v>47</v>
      </c>
      <c r="D27" s="80"/>
      <c r="E27" s="81"/>
      <c r="F27" s="82">
        <v>17</v>
      </c>
      <c r="G27" s="127">
        <v>93</v>
      </c>
      <c r="H27" s="80"/>
      <c r="I27" s="81"/>
      <c r="J27" s="82">
        <v>7</v>
      </c>
      <c r="K27" s="126">
        <v>25</v>
      </c>
    </row>
    <row r="28" spans="1:11" x14ac:dyDescent="0.45">
      <c r="A28" s="6" t="s">
        <v>48</v>
      </c>
      <c r="B28" s="6"/>
      <c r="C28" s="120">
        <v>88</v>
      </c>
      <c r="D28" s="121">
        <v>26</v>
      </c>
      <c r="E28" s="122">
        <v>230</v>
      </c>
      <c r="F28" s="78"/>
      <c r="G28" s="128">
        <f>SUM(D28:E28)</f>
        <v>256</v>
      </c>
      <c r="H28" s="121">
        <v>19</v>
      </c>
      <c r="I28" s="122">
        <v>64</v>
      </c>
      <c r="J28" s="78"/>
      <c r="K28" s="97">
        <f>SUM(H28:I28)</f>
        <v>83</v>
      </c>
    </row>
    <row r="29" spans="1:11" x14ac:dyDescent="0.45">
      <c r="A29" s="18"/>
      <c r="B29" s="18"/>
      <c r="C29" s="16"/>
      <c r="D29" s="80"/>
      <c r="E29" s="81"/>
      <c r="F29" s="82"/>
      <c r="G29" s="123">
        <v>101</v>
      </c>
      <c r="H29" s="80"/>
      <c r="I29" s="81"/>
      <c r="J29" s="82"/>
      <c r="K29" s="126">
        <v>31</v>
      </c>
    </row>
    <row r="30" spans="1:11" x14ac:dyDescent="0.45">
      <c r="A30" s="6" t="s">
        <v>49</v>
      </c>
      <c r="B30" s="6" t="s">
        <v>50</v>
      </c>
      <c r="C30" s="120">
        <v>20</v>
      </c>
      <c r="D30" s="121">
        <v>19</v>
      </c>
      <c r="E30" s="122">
        <v>78</v>
      </c>
      <c r="F30" s="78"/>
      <c r="G30" s="128">
        <f>SUM(D30:E30)</f>
        <v>97</v>
      </c>
      <c r="H30" s="121">
        <v>9</v>
      </c>
      <c r="I30" s="122">
        <v>22</v>
      </c>
      <c r="J30" s="78"/>
      <c r="K30" s="97">
        <f>SUM(H30:I30)</f>
        <v>31</v>
      </c>
    </row>
    <row r="31" spans="1:11" x14ac:dyDescent="0.45">
      <c r="A31" s="6"/>
      <c r="B31" s="83"/>
      <c r="C31" s="16" t="s">
        <v>96</v>
      </c>
      <c r="D31" s="80"/>
      <c r="E31" s="81"/>
      <c r="F31" s="82">
        <v>4</v>
      </c>
      <c r="G31" s="123">
        <v>21</v>
      </c>
      <c r="H31" s="80"/>
      <c r="I31" s="81"/>
      <c r="J31" s="82">
        <v>2</v>
      </c>
      <c r="K31" s="126">
        <v>6</v>
      </c>
    </row>
    <row r="32" spans="1:11" x14ac:dyDescent="0.45">
      <c r="A32" s="6"/>
      <c r="B32" s="6" t="s">
        <v>51</v>
      </c>
      <c r="C32" s="120">
        <v>230</v>
      </c>
      <c r="D32" s="121">
        <v>193</v>
      </c>
      <c r="E32" s="122">
        <v>497</v>
      </c>
      <c r="F32" s="78"/>
      <c r="G32" s="128">
        <f>SUM(D32:E32)</f>
        <v>690</v>
      </c>
      <c r="H32" s="121">
        <v>87</v>
      </c>
      <c r="I32" s="122">
        <v>115</v>
      </c>
      <c r="J32" s="78"/>
      <c r="K32" s="97">
        <f>SUM(H32:I32)</f>
        <v>202</v>
      </c>
    </row>
    <row r="33" spans="1:11" x14ac:dyDescent="0.45">
      <c r="A33" s="18"/>
      <c r="B33" s="18"/>
      <c r="C33" s="16" t="s">
        <v>97</v>
      </c>
      <c r="D33" s="80"/>
      <c r="E33" s="81"/>
      <c r="F33" s="82">
        <v>65</v>
      </c>
      <c r="G33" s="123">
        <v>117</v>
      </c>
      <c r="H33" s="80"/>
      <c r="I33" s="81"/>
      <c r="J33" s="82">
        <v>9</v>
      </c>
      <c r="K33" s="126">
        <v>18</v>
      </c>
    </row>
    <row r="34" spans="1:11" x14ac:dyDescent="0.45">
      <c r="A34" s="6" t="s">
        <v>53</v>
      </c>
      <c r="B34" s="6"/>
      <c r="C34" s="120">
        <v>110</v>
      </c>
      <c r="D34" s="121">
        <v>32</v>
      </c>
      <c r="E34" s="122">
        <v>253</v>
      </c>
      <c r="F34" s="78"/>
      <c r="G34" s="128">
        <f>SUM(D34:E34)</f>
        <v>285</v>
      </c>
      <c r="H34" s="121">
        <v>21</v>
      </c>
      <c r="I34" s="122">
        <v>51</v>
      </c>
      <c r="J34" s="78"/>
      <c r="K34" s="97">
        <f>SUM(H34:I34)</f>
        <v>72</v>
      </c>
    </row>
    <row r="35" spans="1:11" x14ac:dyDescent="0.45">
      <c r="A35" s="18"/>
      <c r="B35" s="18"/>
      <c r="C35" s="16" t="s">
        <v>97</v>
      </c>
      <c r="D35" s="80"/>
      <c r="E35" s="81"/>
      <c r="F35" s="82">
        <v>5</v>
      </c>
      <c r="G35" s="123">
        <v>20</v>
      </c>
      <c r="H35" s="80"/>
      <c r="I35" s="81"/>
      <c r="J35" s="82">
        <v>2</v>
      </c>
      <c r="K35" s="126">
        <v>5</v>
      </c>
    </row>
    <row r="36" spans="1:11" x14ac:dyDescent="0.45">
      <c r="A36" s="6" t="s">
        <v>54</v>
      </c>
      <c r="B36" s="6"/>
      <c r="C36" s="120">
        <v>269</v>
      </c>
      <c r="D36" s="121">
        <v>138</v>
      </c>
      <c r="E36" s="122">
        <v>501</v>
      </c>
      <c r="F36" s="78"/>
      <c r="G36" s="128">
        <f>SUM(D36:E36)</f>
        <v>639</v>
      </c>
      <c r="H36" s="121">
        <v>90</v>
      </c>
      <c r="I36" s="122">
        <v>130</v>
      </c>
      <c r="J36" s="78"/>
      <c r="K36" s="97">
        <f>SUM(H36:I36)</f>
        <v>220</v>
      </c>
    </row>
    <row r="37" spans="1:11" x14ac:dyDescent="0.45">
      <c r="A37" s="18"/>
      <c r="B37" s="18"/>
      <c r="C37" s="16" t="s">
        <v>97</v>
      </c>
      <c r="D37" s="80"/>
      <c r="E37" s="81"/>
      <c r="F37" s="82">
        <v>33</v>
      </c>
      <c r="G37" s="123">
        <v>94</v>
      </c>
      <c r="H37" s="80"/>
      <c r="I37" s="81"/>
      <c r="J37" s="82">
        <v>8</v>
      </c>
      <c r="K37" s="126">
        <v>23</v>
      </c>
    </row>
    <row r="38" spans="1:11" x14ac:dyDescent="0.45">
      <c r="A38" s="6" t="s">
        <v>55</v>
      </c>
      <c r="B38" s="6"/>
      <c r="C38" s="120">
        <v>408</v>
      </c>
      <c r="D38" s="121">
        <v>232</v>
      </c>
      <c r="E38" s="122">
        <v>476</v>
      </c>
      <c r="F38" s="78"/>
      <c r="G38" s="128">
        <f>SUM(D38:E38)</f>
        <v>708</v>
      </c>
      <c r="H38" s="121">
        <v>203</v>
      </c>
      <c r="I38" s="122">
        <v>176</v>
      </c>
      <c r="J38" s="78"/>
      <c r="K38" s="97">
        <f>SUM(H38:I38)</f>
        <v>379</v>
      </c>
    </row>
    <row r="39" spans="1:11" x14ac:dyDescent="0.45">
      <c r="A39" s="18"/>
      <c r="B39" s="18"/>
      <c r="C39" s="16"/>
      <c r="D39" s="80"/>
      <c r="E39" s="81"/>
      <c r="F39" s="82"/>
      <c r="G39" s="123">
        <v>16</v>
      </c>
      <c r="H39" s="80"/>
      <c r="I39" s="81"/>
      <c r="J39" s="82"/>
      <c r="K39" s="126">
        <v>3</v>
      </c>
    </row>
    <row r="40" spans="1:11" x14ac:dyDescent="0.45">
      <c r="A40" s="6" t="s">
        <v>56</v>
      </c>
      <c r="B40" s="6"/>
      <c r="C40" s="120">
        <v>619</v>
      </c>
      <c r="D40" s="121">
        <v>747</v>
      </c>
      <c r="E40" s="122">
        <v>1131</v>
      </c>
      <c r="F40" s="78"/>
      <c r="G40" s="128">
        <f>SUM(D40:E40)</f>
        <v>1878</v>
      </c>
      <c r="H40" s="121">
        <v>634</v>
      </c>
      <c r="I40" s="122">
        <v>351</v>
      </c>
      <c r="J40" s="78"/>
      <c r="K40" s="97">
        <f>SUM(H40:I40)</f>
        <v>985</v>
      </c>
    </row>
    <row r="41" spans="1:11" x14ac:dyDescent="0.45">
      <c r="A41" s="6"/>
      <c r="B41" s="83"/>
      <c r="C41" s="16"/>
      <c r="D41" s="80"/>
      <c r="E41" s="81"/>
      <c r="F41" s="82"/>
      <c r="G41" s="123">
        <v>79</v>
      </c>
      <c r="H41" s="80"/>
      <c r="I41" s="81"/>
      <c r="J41" s="82"/>
      <c r="K41" s="126">
        <v>16</v>
      </c>
    </row>
    <row r="42" spans="1:11" x14ac:dyDescent="0.45">
      <c r="A42" s="6"/>
      <c r="B42" s="6" t="s">
        <v>57</v>
      </c>
      <c r="C42" s="120">
        <v>15</v>
      </c>
      <c r="D42" s="121">
        <v>0</v>
      </c>
      <c r="E42" s="122">
        <v>17</v>
      </c>
      <c r="F42" s="78"/>
      <c r="G42" s="128">
        <f>SUM(D42:E42)</f>
        <v>17</v>
      </c>
      <c r="H42" s="121">
        <v>0</v>
      </c>
      <c r="I42" s="122">
        <v>15</v>
      </c>
      <c r="J42" s="78"/>
      <c r="K42" s="97">
        <f>SUM(H42:I42)</f>
        <v>15</v>
      </c>
    </row>
    <row r="43" spans="1:11" x14ac:dyDescent="0.45">
      <c r="A43" s="18"/>
      <c r="B43" s="18"/>
      <c r="C43" s="16"/>
      <c r="D43" s="80"/>
      <c r="E43" s="81"/>
      <c r="F43" s="82"/>
      <c r="G43" s="123">
        <v>17</v>
      </c>
      <c r="H43" s="80"/>
      <c r="I43" s="81"/>
      <c r="J43" s="82"/>
      <c r="K43" s="126">
        <v>15</v>
      </c>
    </row>
    <row r="44" spans="1:11" x14ac:dyDescent="0.45">
      <c r="A44" s="6" t="s">
        <v>58</v>
      </c>
      <c r="B44" s="6" t="s">
        <v>59</v>
      </c>
      <c r="C44" s="120">
        <v>293</v>
      </c>
      <c r="D44" s="121">
        <v>172</v>
      </c>
      <c r="E44" s="122">
        <v>170</v>
      </c>
      <c r="F44" s="78"/>
      <c r="G44" s="128">
        <f>SUM(D44:E44)</f>
        <v>342</v>
      </c>
      <c r="H44" s="121">
        <v>146</v>
      </c>
      <c r="I44" s="122">
        <v>107</v>
      </c>
      <c r="J44" s="78"/>
      <c r="K44" s="97">
        <f>SUM(H44:I44)</f>
        <v>253</v>
      </c>
    </row>
    <row r="45" spans="1:11" x14ac:dyDescent="0.45">
      <c r="A45" s="18"/>
      <c r="B45" s="18"/>
      <c r="C45" s="16" t="s">
        <v>52</v>
      </c>
      <c r="D45" s="80"/>
      <c r="E45" s="81"/>
      <c r="F45" s="82"/>
      <c r="G45" s="123">
        <v>6</v>
      </c>
      <c r="H45" s="80"/>
      <c r="I45" s="81"/>
      <c r="J45" s="82"/>
      <c r="K45" s="126">
        <v>2</v>
      </c>
    </row>
    <row r="46" spans="1:11" x14ac:dyDescent="0.45">
      <c r="A46" s="6" t="s">
        <v>60</v>
      </c>
      <c r="B46" s="6" t="s">
        <v>61</v>
      </c>
      <c r="C46" s="120">
        <v>46</v>
      </c>
      <c r="D46" s="121">
        <v>12</v>
      </c>
      <c r="E46" s="122">
        <v>52</v>
      </c>
      <c r="F46" s="78"/>
      <c r="G46" s="128">
        <f>SUM(D46:E46)</f>
        <v>64</v>
      </c>
      <c r="H46" s="121">
        <v>11</v>
      </c>
      <c r="I46" s="122">
        <v>29</v>
      </c>
      <c r="J46" s="78"/>
      <c r="K46" s="97">
        <f>SUM(H46:I46)</f>
        <v>40</v>
      </c>
    </row>
    <row r="47" spans="1:11" x14ac:dyDescent="0.45">
      <c r="A47" s="6"/>
      <c r="B47" s="83"/>
      <c r="C47" s="16"/>
      <c r="D47" s="80"/>
      <c r="E47" s="81"/>
      <c r="F47" s="82"/>
      <c r="G47" s="123">
        <v>25</v>
      </c>
      <c r="H47" s="80"/>
      <c r="I47" s="81"/>
      <c r="J47" s="82"/>
      <c r="K47" s="126">
        <v>14</v>
      </c>
    </row>
    <row r="48" spans="1:11" x14ac:dyDescent="0.45">
      <c r="A48" s="6"/>
      <c r="B48" s="6" t="s">
        <v>62</v>
      </c>
      <c r="C48" s="120">
        <v>20</v>
      </c>
      <c r="D48" s="121">
        <v>0</v>
      </c>
      <c r="E48" s="122">
        <v>41</v>
      </c>
      <c r="F48" s="78"/>
      <c r="G48" s="128">
        <f>SUM(D48:E48)</f>
        <v>41</v>
      </c>
      <c r="H48" s="121">
        <v>0</v>
      </c>
      <c r="I48" s="122">
        <v>24</v>
      </c>
      <c r="J48" s="78"/>
      <c r="K48" s="97">
        <f>SUM(H48:I48)</f>
        <v>24</v>
      </c>
    </row>
    <row r="49" spans="1:11" x14ac:dyDescent="0.45">
      <c r="A49" s="6"/>
      <c r="B49" s="83"/>
      <c r="C49" s="16"/>
      <c r="D49" s="80"/>
      <c r="E49" s="81"/>
      <c r="F49" s="82"/>
      <c r="G49" s="123">
        <v>6</v>
      </c>
      <c r="H49" s="80"/>
      <c r="I49" s="81"/>
      <c r="J49" s="82"/>
      <c r="K49" s="126">
        <v>2</v>
      </c>
    </row>
    <row r="50" spans="1:11" x14ac:dyDescent="0.45">
      <c r="A50" s="6"/>
      <c r="B50" s="6" t="s">
        <v>63</v>
      </c>
      <c r="C50" s="120">
        <v>30</v>
      </c>
      <c r="D50" s="121">
        <v>12</v>
      </c>
      <c r="E50" s="122">
        <v>88</v>
      </c>
      <c r="F50" s="78"/>
      <c r="G50" s="128">
        <f>SUM(D50:E50)</f>
        <v>100</v>
      </c>
      <c r="H50" s="121">
        <v>6</v>
      </c>
      <c r="I50" s="122">
        <v>23</v>
      </c>
      <c r="J50" s="78"/>
      <c r="K50" s="97">
        <f>SUM(H50:I50)</f>
        <v>29</v>
      </c>
    </row>
    <row r="51" spans="1:11" x14ac:dyDescent="0.45">
      <c r="A51" s="18"/>
      <c r="B51" s="18"/>
      <c r="C51" s="16"/>
      <c r="D51" s="80"/>
      <c r="E51" s="81"/>
      <c r="F51" s="82"/>
      <c r="G51" s="123">
        <v>76</v>
      </c>
      <c r="H51" s="80"/>
      <c r="I51" s="81"/>
      <c r="J51" s="82"/>
      <c r="K51" s="126">
        <v>21</v>
      </c>
    </row>
    <row r="52" spans="1:11" x14ac:dyDescent="0.45">
      <c r="A52" s="6" t="s">
        <v>64</v>
      </c>
      <c r="B52" s="6"/>
      <c r="C52" s="120">
        <v>100</v>
      </c>
      <c r="D52" s="121">
        <v>73</v>
      </c>
      <c r="E52" s="122">
        <v>29</v>
      </c>
      <c r="F52" s="78"/>
      <c r="G52" s="128">
        <f>SUM(D52:E52)</f>
        <v>102</v>
      </c>
      <c r="H52" s="121">
        <v>69</v>
      </c>
      <c r="I52" s="122">
        <v>21</v>
      </c>
      <c r="J52" s="78"/>
      <c r="K52" s="97">
        <f>SUM(H52:I52)</f>
        <v>90</v>
      </c>
    </row>
    <row r="53" spans="1:11" x14ac:dyDescent="0.45">
      <c r="A53" s="18"/>
      <c r="B53" s="18"/>
      <c r="C53" s="16" t="s">
        <v>52</v>
      </c>
      <c r="D53" s="80"/>
      <c r="E53" s="81"/>
      <c r="F53" s="82">
        <v>0</v>
      </c>
      <c r="G53" s="109">
        <v>0</v>
      </c>
      <c r="H53" s="80"/>
      <c r="I53" s="81"/>
      <c r="J53" s="82">
        <v>0</v>
      </c>
      <c r="K53" s="126">
        <v>0</v>
      </c>
    </row>
    <row r="54" spans="1:11" x14ac:dyDescent="0.45">
      <c r="A54" s="6" t="s">
        <v>65</v>
      </c>
      <c r="B54" s="6"/>
      <c r="C54" s="120">
        <v>53</v>
      </c>
      <c r="D54" s="121">
        <v>48</v>
      </c>
      <c r="E54" s="122">
        <v>131</v>
      </c>
      <c r="F54" s="78"/>
      <c r="G54" s="128">
        <f>SUM(D54:E54)</f>
        <v>179</v>
      </c>
      <c r="H54" s="121">
        <v>28</v>
      </c>
      <c r="I54" s="122">
        <v>22</v>
      </c>
      <c r="J54" s="78"/>
      <c r="K54" s="97">
        <f>SUM(H54:I54)</f>
        <v>50</v>
      </c>
    </row>
    <row r="55" spans="1:11" x14ac:dyDescent="0.45">
      <c r="A55" s="18"/>
      <c r="B55" s="18"/>
      <c r="C55" s="16"/>
      <c r="D55" s="80"/>
      <c r="E55" s="81"/>
      <c r="F55" s="82"/>
      <c r="G55" s="123">
        <v>12</v>
      </c>
      <c r="H55" s="80"/>
      <c r="I55" s="81"/>
      <c r="J55" s="82"/>
      <c r="K55" s="126">
        <v>2</v>
      </c>
    </row>
    <row r="56" spans="1:11" x14ac:dyDescent="0.45">
      <c r="A56" s="6" t="s">
        <v>66</v>
      </c>
      <c r="B56" s="6"/>
      <c r="C56" s="120">
        <v>366</v>
      </c>
      <c r="D56" s="121">
        <v>157</v>
      </c>
      <c r="E56" s="122">
        <v>816</v>
      </c>
      <c r="F56" s="78"/>
      <c r="G56" s="128">
        <f>SUM(D56:E56)</f>
        <v>973</v>
      </c>
      <c r="H56" s="121">
        <v>109</v>
      </c>
      <c r="I56" s="122">
        <v>289</v>
      </c>
      <c r="J56" s="78"/>
      <c r="K56" s="97">
        <f>SUM(H56:I56)</f>
        <v>398</v>
      </c>
    </row>
    <row r="57" spans="1:11" x14ac:dyDescent="0.45">
      <c r="A57" s="18"/>
      <c r="B57" s="18"/>
      <c r="C57" s="16"/>
      <c r="D57" s="80"/>
      <c r="E57" s="81"/>
      <c r="F57" s="82"/>
      <c r="G57" s="123">
        <v>34</v>
      </c>
      <c r="H57" s="80"/>
      <c r="I57" s="81"/>
      <c r="J57" s="82"/>
      <c r="K57" s="126">
        <v>6</v>
      </c>
    </row>
    <row r="58" spans="1:11" x14ac:dyDescent="0.45">
      <c r="A58" s="6" t="s">
        <v>67</v>
      </c>
      <c r="B58" s="6"/>
      <c r="C58" s="120">
        <v>285</v>
      </c>
      <c r="D58" s="121">
        <v>186</v>
      </c>
      <c r="E58" s="122">
        <v>395</v>
      </c>
      <c r="F58" s="78"/>
      <c r="G58" s="128">
        <f>SUM(D58:E58)</f>
        <v>581</v>
      </c>
      <c r="H58" s="121">
        <v>162</v>
      </c>
      <c r="I58" s="122">
        <v>96</v>
      </c>
      <c r="J58" s="78"/>
      <c r="K58" s="97">
        <f>SUM(H58:I58)</f>
        <v>258</v>
      </c>
    </row>
    <row r="59" spans="1:11" x14ac:dyDescent="0.45">
      <c r="A59" s="18"/>
      <c r="B59" s="18"/>
      <c r="C59" s="16"/>
      <c r="D59" s="80"/>
      <c r="E59" s="81"/>
      <c r="F59" s="82"/>
      <c r="G59" s="123">
        <v>21</v>
      </c>
      <c r="H59" s="80"/>
      <c r="I59" s="81"/>
      <c r="J59" s="82"/>
      <c r="K59" s="126">
        <v>3</v>
      </c>
    </row>
    <row r="60" spans="1:11" x14ac:dyDescent="0.45">
      <c r="A60" s="6" t="s">
        <v>68</v>
      </c>
      <c r="B60" s="6"/>
      <c r="C60" s="120">
        <v>100</v>
      </c>
      <c r="D60" s="121">
        <v>30</v>
      </c>
      <c r="E60" s="122">
        <v>404</v>
      </c>
      <c r="F60" s="78"/>
      <c r="G60" s="128">
        <f>SUM(D60:E60)</f>
        <v>434</v>
      </c>
      <c r="H60" s="121">
        <v>14</v>
      </c>
      <c r="I60" s="122">
        <v>71</v>
      </c>
      <c r="J60" s="78"/>
      <c r="K60" s="97">
        <f>SUM(H60:I60)</f>
        <v>85</v>
      </c>
    </row>
    <row r="61" spans="1:11" x14ac:dyDescent="0.45">
      <c r="A61" s="18"/>
      <c r="B61" s="18"/>
      <c r="C61" s="16" t="s">
        <v>52</v>
      </c>
      <c r="D61" s="80"/>
      <c r="E61" s="81"/>
      <c r="F61" s="82">
        <v>41</v>
      </c>
      <c r="G61" s="123">
        <v>92</v>
      </c>
      <c r="H61" s="80"/>
      <c r="I61" s="81"/>
      <c r="J61" s="82">
        <v>10</v>
      </c>
      <c r="K61" s="126">
        <v>24</v>
      </c>
    </row>
    <row r="62" spans="1:11" x14ac:dyDescent="0.45">
      <c r="A62" s="6" t="s">
        <v>69</v>
      </c>
      <c r="B62" s="6"/>
      <c r="C62" s="120">
        <v>135</v>
      </c>
      <c r="D62" s="121">
        <v>47</v>
      </c>
      <c r="E62" s="122">
        <v>237</v>
      </c>
      <c r="F62" s="78"/>
      <c r="G62" s="128">
        <f>SUM(D62:E62)</f>
        <v>284</v>
      </c>
      <c r="H62" s="121">
        <v>19</v>
      </c>
      <c r="I62" s="122">
        <v>60</v>
      </c>
      <c r="J62" s="78"/>
      <c r="K62" s="97">
        <f>SUM(H62:I62)</f>
        <v>79</v>
      </c>
    </row>
    <row r="63" spans="1:11" ht="15" thickBot="1" x14ac:dyDescent="0.5">
      <c r="A63" s="7"/>
      <c r="B63" s="7"/>
      <c r="C63" s="15" t="s">
        <v>52</v>
      </c>
      <c r="D63" s="25"/>
      <c r="E63" s="53"/>
      <c r="F63" s="34">
        <v>31</v>
      </c>
      <c r="G63" s="124">
        <v>31</v>
      </c>
      <c r="H63" s="25"/>
      <c r="I63" s="53"/>
      <c r="J63" s="34">
        <v>10</v>
      </c>
      <c r="K63" s="125">
        <v>10</v>
      </c>
    </row>
    <row r="64" spans="1:11" x14ac:dyDescent="0.45">
      <c r="A64" s="151" t="s">
        <v>70</v>
      </c>
      <c r="B64" s="6"/>
      <c r="C64" s="96">
        <f>SUM(C26,C28,C30,C32,C34,C36,C38,C40,C42,C44,C46,C48,C50,C52,C54,C56,C58,C60,C62)</f>
        <v>3380</v>
      </c>
      <c r="D64" s="111">
        <f>SUM(D26:D63)</f>
        <v>2231</v>
      </c>
      <c r="E64" s="112">
        <f>SUM(E26:E63)</f>
        <v>5860</v>
      </c>
      <c r="F64" s="113"/>
      <c r="G64" s="96">
        <f>SUM(G26,G28,G30,G32,G34,G36,G38,G40,G42,G44,G46,G48,G50,G52,G54,G56,G58,G60,G62)</f>
        <v>8091</v>
      </c>
      <c r="H64" s="111">
        <f>SUM(H26:H63)</f>
        <v>1684</v>
      </c>
      <c r="I64" s="112">
        <f>SUM(I26:I63)</f>
        <v>1730</v>
      </c>
      <c r="J64" s="113"/>
      <c r="K64" s="97">
        <f>SUM(K26,K28,K30,K32,K34,K36,K38,K40,K42,K44,K46,K48,K50,K52,K54,K56,K58,K60,K62)</f>
        <v>3414</v>
      </c>
    </row>
    <row r="65" spans="1:11" ht="19.5" customHeight="1" thickBot="1" x14ac:dyDescent="0.5">
      <c r="A65" s="153"/>
      <c r="B65" s="7"/>
      <c r="C65" s="15"/>
      <c r="D65" s="25"/>
      <c r="E65" s="53"/>
      <c r="F65" s="34">
        <v>196</v>
      </c>
      <c r="G65" s="98">
        <f>SUM(G27,G29,G31,G33,G35,G37,G39,G41,G43,G45,G47,G49,G51,G53,G55,G57,G59,G61,G63)</f>
        <v>861</v>
      </c>
      <c r="H65" s="25"/>
      <c r="I65" s="53"/>
      <c r="J65" s="34">
        <v>48</v>
      </c>
      <c r="K65" s="110">
        <f>SUM(K27,K29,K31,K33,K35,K37,K39,K41,K43,K45,K47,K49,K51,K53,K55,K57,K59,K61,K63)</f>
        <v>226</v>
      </c>
    </row>
    <row r="66" spans="1:11" x14ac:dyDescent="0.45">
      <c r="D66" s="24"/>
      <c r="E66" s="24"/>
      <c r="F66" s="43"/>
      <c r="G66" s="44"/>
      <c r="H66" s="24"/>
      <c r="I66" s="24"/>
      <c r="J66" s="43"/>
      <c r="K66" s="45" t="s">
        <v>98</v>
      </c>
    </row>
    <row r="67" spans="1:11" x14ac:dyDescent="0.45">
      <c r="A67" s="2" t="s">
        <v>71</v>
      </c>
    </row>
    <row r="68" spans="1:11" x14ac:dyDescent="0.45">
      <c r="A68" s="2" t="s">
        <v>72</v>
      </c>
    </row>
    <row r="69" spans="1:11" x14ac:dyDescent="0.45">
      <c r="A69" s="93" t="s">
        <v>73</v>
      </c>
    </row>
  </sheetData>
  <mergeCells count="9">
    <mergeCell ref="E5:E6"/>
    <mergeCell ref="N5:N6"/>
    <mergeCell ref="A24:B25"/>
    <mergeCell ref="C24:C25"/>
    <mergeCell ref="A64:A65"/>
    <mergeCell ref="A5:A6"/>
    <mergeCell ref="B5:B6"/>
    <mergeCell ref="C5:C6"/>
    <mergeCell ref="D5:D6"/>
  </mergeCells>
  <phoneticPr fontId="1"/>
  <hyperlinks>
    <hyperlink ref="F1" r:id="rId1" xr:uid="{228E96E5-4F23-41F0-93F0-597243F41E7F}"/>
    <hyperlink ref="F2" r:id="rId2" xr:uid="{2E9D4B8B-9A17-4D66-B491-BEEFD84D2894}"/>
  </hyperlinks>
  <pageMargins left="0.23622047244094491" right="0.23622047244094491" top="0.74803149606299213" bottom="0.74803149606299213" header="0.31496062992125984" footer="0.31496062992125984"/>
  <pageSetup paperSize="9" scale="63" orientation="portrait" horizontalDpi="300" verticalDpi="30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7F0E9F-1BCF-4414-99A1-3E4970819B32}">
  <dimension ref="A1:U68"/>
  <sheetViews>
    <sheetView zoomScaleNormal="100" zoomScaleSheetLayoutView="110" workbookViewId="0"/>
  </sheetViews>
  <sheetFormatPr defaultColWidth="9" defaultRowHeight="14.4" x14ac:dyDescent="0.45"/>
  <cols>
    <col min="1" max="1" width="21.8984375" style="2" customWidth="1"/>
    <col min="2" max="2" width="6" style="2" bestFit="1" customWidth="1"/>
    <col min="3" max="3" width="9" style="2"/>
    <col min="4" max="6" width="6.5" style="2" customWidth="1"/>
    <col min="7" max="7" width="6" style="2" customWidth="1"/>
    <col min="8" max="8" width="6.5" style="2" customWidth="1"/>
    <col min="9" max="9" width="6" style="2" customWidth="1"/>
    <col min="10" max="12" width="6.5" style="2" customWidth="1"/>
    <col min="13" max="13" width="6" style="2" customWidth="1"/>
    <col min="14" max="14" width="6.5" style="2" customWidth="1"/>
    <col min="15" max="15" width="6" style="2" customWidth="1"/>
    <col min="16" max="16384" width="9" style="2"/>
  </cols>
  <sheetData>
    <row r="1" spans="1:21" ht="18" x14ac:dyDescent="0.45">
      <c r="A1" s="54"/>
      <c r="C1" s="31" t="s">
        <v>93</v>
      </c>
      <c r="D1" s="161" t="s">
        <v>39</v>
      </c>
      <c r="E1" s="31"/>
      <c r="F1" s="115"/>
      <c r="G1" s="115"/>
    </row>
    <row r="2" spans="1:21" ht="23.4" x14ac:dyDescent="0.45">
      <c r="A2" s="40" t="s">
        <v>6</v>
      </c>
    </row>
    <row r="3" spans="1:21" ht="19.8" x14ac:dyDescent="0.45">
      <c r="A3" s="28" t="s">
        <v>74</v>
      </c>
    </row>
    <row r="4" spans="1:21" x14ac:dyDescent="0.45">
      <c r="S4" s="19"/>
      <c r="T4" s="19"/>
      <c r="U4" s="19"/>
    </row>
    <row r="5" spans="1:21" x14ac:dyDescent="0.45">
      <c r="R5" s="26"/>
      <c r="S5" s="19" t="s">
        <v>75</v>
      </c>
      <c r="T5" s="19" t="s">
        <v>76</v>
      </c>
      <c r="U5" s="19" t="s">
        <v>77</v>
      </c>
    </row>
    <row r="6" spans="1:21" x14ac:dyDescent="0.45">
      <c r="R6" s="26">
        <v>42856</v>
      </c>
      <c r="S6" s="27">
        <v>9707</v>
      </c>
      <c r="T6" s="27">
        <v>8723</v>
      </c>
      <c r="U6" s="27">
        <v>3083</v>
      </c>
    </row>
    <row r="7" spans="1:21" x14ac:dyDescent="0.45">
      <c r="R7" s="26">
        <v>43221</v>
      </c>
      <c r="S7" s="27">
        <v>9854</v>
      </c>
      <c r="T7" s="27">
        <v>8736</v>
      </c>
      <c r="U7" s="27">
        <v>3083</v>
      </c>
    </row>
    <row r="8" spans="1:21" x14ac:dyDescent="0.45">
      <c r="R8" s="26">
        <v>43586</v>
      </c>
      <c r="S8" s="27">
        <v>9668</v>
      </c>
      <c r="T8" s="27">
        <v>8710</v>
      </c>
      <c r="U8" s="27">
        <v>3084</v>
      </c>
    </row>
    <row r="9" spans="1:21" x14ac:dyDescent="0.45">
      <c r="R9" s="26">
        <v>43952</v>
      </c>
      <c r="S9" s="27">
        <v>9432</v>
      </c>
      <c r="T9" s="27">
        <v>8683</v>
      </c>
      <c r="U9" s="27">
        <v>3083</v>
      </c>
    </row>
    <row r="10" spans="1:21" x14ac:dyDescent="0.45">
      <c r="R10" s="26">
        <v>44317</v>
      </c>
      <c r="S10" s="27">
        <v>9356</v>
      </c>
      <c r="T10" s="144">
        <v>8645</v>
      </c>
      <c r="U10" s="27">
        <v>3086</v>
      </c>
    </row>
    <row r="11" spans="1:21" x14ac:dyDescent="0.45">
      <c r="R11" s="26">
        <v>44682</v>
      </c>
      <c r="S11" s="27">
        <v>9747</v>
      </c>
      <c r="T11" s="27">
        <v>8721</v>
      </c>
      <c r="U11" s="27">
        <v>3085</v>
      </c>
    </row>
    <row r="12" spans="1:21" x14ac:dyDescent="0.45">
      <c r="R12" s="26">
        <v>45047</v>
      </c>
      <c r="S12" s="27">
        <v>9559</v>
      </c>
      <c r="T12" s="27">
        <v>8667</v>
      </c>
      <c r="U12" s="27">
        <v>3085</v>
      </c>
    </row>
    <row r="13" spans="1:21" x14ac:dyDescent="0.45">
      <c r="R13" s="26">
        <v>45413</v>
      </c>
      <c r="S13" s="27">
        <v>9688</v>
      </c>
      <c r="T13" s="27">
        <v>8571</v>
      </c>
      <c r="U13" s="27">
        <v>3084</v>
      </c>
    </row>
    <row r="14" spans="1:21" x14ac:dyDescent="0.45">
      <c r="R14" s="26">
        <v>45778</v>
      </c>
      <c r="S14" s="27">
        <v>8666</v>
      </c>
      <c r="T14" s="27">
        <v>7597</v>
      </c>
      <c r="U14" s="27">
        <v>3084</v>
      </c>
    </row>
    <row r="15" spans="1:21" x14ac:dyDescent="0.45">
      <c r="R15" s="26">
        <v>46143</v>
      </c>
      <c r="S15" s="145">
        <v>8594</v>
      </c>
      <c r="T15" s="145">
        <v>7547</v>
      </c>
      <c r="U15" s="145">
        <v>3083</v>
      </c>
    </row>
    <row r="21" spans="1:15" x14ac:dyDescent="0.45">
      <c r="A21" s="2" t="s">
        <v>78</v>
      </c>
    </row>
    <row r="23" spans="1:15" ht="18.600000000000001" thickBot="1" x14ac:dyDescent="0.5">
      <c r="A23" s="32" t="s">
        <v>79</v>
      </c>
      <c r="B23" s="1"/>
      <c r="C23" s="1"/>
      <c r="F23" s="29"/>
      <c r="G23" s="55"/>
      <c r="H23" s="1"/>
      <c r="I23" s="1"/>
      <c r="J23" s="1"/>
      <c r="K23" s="1"/>
      <c r="L23" s="1"/>
      <c r="M23" s="1"/>
      <c r="N23" s="1"/>
      <c r="O23" s="1"/>
    </row>
    <row r="24" spans="1:15" ht="19.5" customHeight="1" x14ac:dyDescent="0.45">
      <c r="A24" s="150" t="s">
        <v>4</v>
      </c>
      <c r="B24" s="151"/>
      <c r="C24" s="150" t="s">
        <v>40</v>
      </c>
      <c r="D24" s="148" t="s">
        <v>10</v>
      </c>
      <c r="E24" s="150"/>
      <c r="F24" s="150"/>
      <c r="G24" s="150"/>
      <c r="H24" s="150"/>
      <c r="I24" s="146"/>
      <c r="J24" s="148" t="s">
        <v>13</v>
      </c>
      <c r="K24" s="150"/>
      <c r="L24" s="150"/>
      <c r="M24" s="150"/>
      <c r="N24" s="150"/>
      <c r="O24" s="150"/>
    </row>
    <row r="25" spans="1:15" ht="19.5" customHeight="1" thickBot="1" x14ac:dyDescent="0.5">
      <c r="A25" s="152"/>
      <c r="B25" s="153"/>
      <c r="C25" s="147"/>
      <c r="D25" s="156" t="s">
        <v>80</v>
      </c>
      <c r="E25" s="157"/>
      <c r="F25" s="84" t="s">
        <v>44</v>
      </c>
      <c r="G25" s="90"/>
      <c r="H25" s="158" t="s">
        <v>1</v>
      </c>
      <c r="I25" s="159"/>
      <c r="J25" s="156" t="s">
        <v>45</v>
      </c>
      <c r="K25" s="157"/>
      <c r="L25" s="84" t="s">
        <v>44</v>
      </c>
      <c r="M25" s="90"/>
      <c r="N25" s="84" t="s">
        <v>1</v>
      </c>
      <c r="O25" s="84"/>
    </row>
    <row r="26" spans="1:15" x14ac:dyDescent="0.45">
      <c r="A26" s="51" t="s">
        <v>46</v>
      </c>
      <c r="B26" s="51"/>
      <c r="C26" s="120">
        <v>108</v>
      </c>
      <c r="D26" s="138"/>
      <c r="E26" s="129">
        <v>74</v>
      </c>
      <c r="F26" s="139"/>
      <c r="G26" s="130">
        <v>57</v>
      </c>
      <c r="H26" s="139"/>
      <c r="I26" s="120">
        <v>131</v>
      </c>
      <c r="J26" s="139"/>
      <c r="K26" s="129">
        <v>60</v>
      </c>
      <c r="L26" s="139"/>
      <c r="M26" s="130">
        <v>11</v>
      </c>
      <c r="N26" s="139"/>
      <c r="O26" s="91">
        <v>71</v>
      </c>
    </row>
    <row r="27" spans="1:15" x14ac:dyDescent="0.45">
      <c r="A27" s="18"/>
      <c r="B27" s="18"/>
      <c r="C27" s="16" t="s">
        <v>81</v>
      </c>
      <c r="D27" s="86"/>
      <c r="E27" s="87"/>
      <c r="F27" s="17"/>
      <c r="G27" s="18"/>
      <c r="H27" s="82">
        <v>8</v>
      </c>
      <c r="I27" s="131">
        <v>46</v>
      </c>
      <c r="J27" s="88"/>
      <c r="K27" s="87"/>
      <c r="L27" s="17"/>
      <c r="M27" s="18"/>
      <c r="N27" s="82">
        <v>4</v>
      </c>
      <c r="O27" s="133">
        <v>16</v>
      </c>
    </row>
    <row r="28" spans="1:15" x14ac:dyDescent="0.45">
      <c r="A28" s="6" t="s">
        <v>82</v>
      </c>
      <c r="B28" s="6"/>
      <c r="C28" s="120">
        <v>49</v>
      </c>
      <c r="D28" s="137"/>
      <c r="E28" s="129">
        <v>65</v>
      </c>
      <c r="F28" s="139"/>
      <c r="G28" s="130">
        <v>50</v>
      </c>
      <c r="H28" s="139"/>
      <c r="I28" s="120">
        <v>115</v>
      </c>
      <c r="J28" s="139"/>
      <c r="K28" s="129">
        <v>40</v>
      </c>
      <c r="L28" s="139"/>
      <c r="M28" s="130">
        <v>9</v>
      </c>
      <c r="N28" s="139"/>
      <c r="O28" s="91">
        <v>49</v>
      </c>
    </row>
    <row r="29" spans="1:15" x14ac:dyDescent="0.45">
      <c r="A29" s="18"/>
      <c r="B29" s="18"/>
      <c r="C29" s="16"/>
      <c r="D29" s="86"/>
      <c r="E29" s="87"/>
      <c r="F29" s="17"/>
      <c r="G29" s="18"/>
      <c r="H29" s="82"/>
      <c r="I29" s="131">
        <v>59</v>
      </c>
      <c r="J29" s="88"/>
      <c r="K29" s="87"/>
      <c r="L29" s="17"/>
      <c r="M29" s="18"/>
      <c r="N29" s="82"/>
      <c r="O29" s="133">
        <v>19</v>
      </c>
    </row>
    <row r="30" spans="1:15" x14ac:dyDescent="0.45">
      <c r="A30" s="6" t="s">
        <v>49</v>
      </c>
      <c r="B30" s="6"/>
      <c r="C30" s="120">
        <v>40</v>
      </c>
      <c r="D30" s="137"/>
      <c r="E30" s="129">
        <v>24</v>
      </c>
      <c r="F30" s="139"/>
      <c r="G30" s="130">
        <v>33</v>
      </c>
      <c r="H30" s="139"/>
      <c r="I30" s="120">
        <v>57</v>
      </c>
      <c r="J30" s="139"/>
      <c r="K30" s="129">
        <v>18</v>
      </c>
      <c r="L30" s="139"/>
      <c r="M30" s="130">
        <v>9</v>
      </c>
      <c r="N30" s="139"/>
      <c r="O30" s="91">
        <v>27</v>
      </c>
    </row>
    <row r="31" spans="1:15" x14ac:dyDescent="0.45">
      <c r="A31" s="18"/>
      <c r="B31" s="18"/>
      <c r="C31" s="16" t="s">
        <v>96</v>
      </c>
      <c r="D31" s="86"/>
      <c r="E31" s="87"/>
      <c r="F31" s="17"/>
      <c r="G31" s="18"/>
      <c r="H31" s="82">
        <v>7</v>
      </c>
      <c r="I31" s="131">
        <v>25</v>
      </c>
      <c r="J31" s="88"/>
      <c r="K31" s="87"/>
      <c r="L31" s="17"/>
      <c r="M31" s="18"/>
      <c r="N31" s="82">
        <v>1</v>
      </c>
      <c r="O31" s="133">
        <v>6</v>
      </c>
    </row>
    <row r="32" spans="1:15" x14ac:dyDescent="0.45">
      <c r="A32" s="6" t="s">
        <v>53</v>
      </c>
      <c r="B32" s="6"/>
      <c r="C32" s="120">
        <v>35</v>
      </c>
      <c r="D32" s="137"/>
      <c r="E32" s="129">
        <v>21</v>
      </c>
      <c r="F32" s="139"/>
      <c r="G32" s="130">
        <v>14</v>
      </c>
      <c r="H32" s="139"/>
      <c r="I32" s="120">
        <v>35</v>
      </c>
      <c r="J32" s="139"/>
      <c r="K32" s="129">
        <v>19</v>
      </c>
      <c r="L32" s="139"/>
      <c r="M32" s="130">
        <v>1</v>
      </c>
      <c r="N32" s="139"/>
      <c r="O32" s="91">
        <v>20</v>
      </c>
    </row>
    <row r="33" spans="1:15" x14ac:dyDescent="0.45">
      <c r="A33" s="18"/>
      <c r="B33" s="18"/>
      <c r="C33" s="16" t="s">
        <v>52</v>
      </c>
      <c r="D33" s="86"/>
      <c r="E33" s="87"/>
      <c r="F33" s="17"/>
      <c r="G33" s="18"/>
      <c r="H33" s="82">
        <v>6</v>
      </c>
      <c r="I33" s="131">
        <v>7</v>
      </c>
      <c r="J33" s="88"/>
      <c r="K33" s="87"/>
      <c r="L33" s="17"/>
      <c r="M33" s="18"/>
      <c r="N33" s="82">
        <v>1</v>
      </c>
      <c r="O33" s="133">
        <v>2</v>
      </c>
    </row>
    <row r="34" spans="1:15" x14ac:dyDescent="0.45">
      <c r="A34" s="6" t="s">
        <v>54</v>
      </c>
      <c r="B34" s="6"/>
      <c r="C34" s="120">
        <v>171</v>
      </c>
      <c r="D34" s="56"/>
      <c r="E34" s="129">
        <v>104</v>
      </c>
      <c r="F34" s="35"/>
      <c r="G34" s="130">
        <v>126</v>
      </c>
      <c r="H34" s="35"/>
      <c r="I34" s="120">
        <v>230</v>
      </c>
      <c r="J34" s="139"/>
      <c r="K34" s="129">
        <v>87</v>
      </c>
      <c r="L34" s="139"/>
      <c r="M34" s="130">
        <v>39</v>
      </c>
      <c r="N34" s="139"/>
      <c r="O34" s="91">
        <v>126</v>
      </c>
    </row>
    <row r="35" spans="1:15" x14ac:dyDescent="0.45">
      <c r="A35" s="18"/>
      <c r="B35" s="18"/>
      <c r="C35" s="16" t="s">
        <v>52</v>
      </c>
      <c r="D35" s="86"/>
      <c r="E35" s="87"/>
      <c r="F35" s="17"/>
      <c r="G35" s="18"/>
      <c r="H35" s="82">
        <v>22</v>
      </c>
      <c r="I35" s="131">
        <v>92</v>
      </c>
      <c r="J35" s="88"/>
      <c r="K35" s="87"/>
      <c r="L35" s="17"/>
      <c r="M35" s="18"/>
      <c r="N35" s="82">
        <v>9</v>
      </c>
      <c r="O35" s="133">
        <v>36</v>
      </c>
    </row>
    <row r="36" spans="1:15" x14ac:dyDescent="0.45">
      <c r="A36" s="6" t="s">
        <v>55</v>
      </c>
      <c r="B36" s="6"/>
      <c r="C36" s="120">
        <v>215</v>
      </c>
      <c r="D36" s="137"/>
      <c r="E36" s="129">
        <v>199</v>
      </c>
      <c r="F36" s="139"/>
      <c r="G36" s="130">
        <v>38</v>
      </c>
      <c r="H36" s="139"/>
      <c r="I36" s="120">
        <v>237</v>
      </c>
      <c r="J36" s="139"/>
      <c r="K36" s="129">
        <v>176</v>
      </c>
      <c r="L36" s="139"/>
      <c r="M36" s="130">
        <v>16</v>
      </c>
      <c r="N36" s="139"/>
      <c r="O36" s="91">
        <v>192</v>
      </c>
    </row>
    <row r="37" spans="1:15" x14ac:dyDescent="0.45">
      <c r="A37" s="18"/>
      <c r="B37" s="18"/>
      <c r="C37" s="16" t="s">
        <v>52</v>
      </c>
      <c r="D37" s="86"/>
      <c r="E37" s="87"/>
      <c r="F37" s="17"/>
      <c r="G37" s="18"/>
      <c r="H37" s="82">
        <v>2</v>
      </c>
      <c r="I37" s="131">
        <v>6</v>
      </c>
      <c r="J37" s="88"/>
      <c r="K37" s="87"/>
      <c r="L37" s="17"/>
      <c r="M37" s="18"/>
      <c r="N37" s="82">
        <v>0</v>
      </c>
      <c r="O37" s="133">
        <v>3</v>
      </c>
    </row>
    <row r="38" spans="1:15" x14ac:dyDescent="0.45">
      <c r="A38" s="6" t="s">
        <v>56</v>
      </c>
      <c r="B38" s="6"/>
      <c r="C38" s="120">
        <v>312</v>
      </c>
      <c r="D38" s="137"/>
      <c r="E38" s="129">
        <v>265</v>
      </c>
      <c r="F38" s="35">
        <v>1</v>
      </c>
      <c r="G38" s="130">
        <v>140</v>
      </c>
      <c r="H38" s="35">
        <v>1</v>
      </c>
      <c r="I38" s="120">
        <v>405</v>
      </c>
      <c r="J38" s="139"/>
      <c r="K38" s="129">
        <v>237</v>
      </c>
      <c r="L38" s="35">
        <v>1</v>
      </c>
      <c r="M38" s="130">
        <v>72</v>
      </c>
      <c r="N38" s="35">
        <v>1</v>
      </c>
      <c r="O38" s="91">
        <v>309</v>
      </c>
    </row>
    <row r="39" spans="1:15" x14ac:dyDescent="0.45">
      <c r="A39" s="18"/>
      <c r="B39" s="18"/>
      <c r="C39" s="16"/>
      <c r="D39" s="86"/>
      <c r="E39" s="87"/>
      <c r="F39" s="17"/>
      <c r="G39" s="18"/>
      <c r="H39" s="82"/>
      <c r="I39" s="131">
        <v>86</v>
      </c>
      <c r="J39" s="88"/>
      <c r="K39" s="87"/>
      <c r="L39" s="17"/>
      <c r="M39" s="18"/>
      <c r="N39" s="82"/>
      <c r="O39" s="133">
        <v>52</v>
      </c>
    </row>
    <row r="40" spans="1:15" x14ac:dyDescent="0.45">
      <c r="A40" s="6" t="s">
        <v>58</v>
      </c>
      <c r="B40" s="6" t="s">
        <v>59</v>
      </c>
      <c r="C40" s="120">
        <v>143</v>
      </c>
      <c r="D40" s="56"/>
      <c r="E40" s="129">
        <v>85</v>
      </c>
      <c r="F40" s="35"/>
      <c r="G40" s="130">
        <v>49</v>
      </c>
      <c r="H40" s="35"/>
      <c r="I40" s="120">
        <v>134</v>
      </c>
      <c r="J40" s="139"/>
      <c r="K40" s="129">
        <v>82</v>
      </c>
      <c r="L40" s="35"/>
      <c r="M40" s="130">
        <v>39</v>
      </c>
      <c r="N40" s="35"/>
      <c r="O40" s="91">
        <v>121</v>
      </c>
    </row>
    <row r="41" spans="1:15" x14ac:dyDescent="0.45">
      <c r="A41" s="6"/>
      <c r="B41" s="83"/>
      <c r="C41" s="16" t="s">
        <v>52</v>
      </c>
      <c r="D41" s="86"/>
      <c r="E41" s="87"/>
      <c r="F41" s="17"/>
      <c r="G41" s="18"/>
      <c r="H41" s="82">
        <v>10</v>
      </c>
      <c r="I41" s="131">
        <v>10</v>
      </c>
      <c r="J41" s="88"/>
      <c r="K41" s="87"/>
      <c r="L41" s="17"/>
      <c r="M41" s="18"/>
      <c r="N41" s="82">
        <v>9</v>
      </c>
      <c r="O41" s="133">
        <v>9</v>
      </c>
    </row>
    <row r="42" spans="1:15" x14ac:dyDescent="0.45">
      <c r="A42" s="6"/>
      <c r="B42" s="6" t="s">
        <v>83</v>
      </c>
      <c r="C42" s="120">
        <v>13</v>
      </c>
      <c r="D42" s="137"/>
      <c r="E42" s="129">
        <v>2</v>
      </c>
      <c r="F42" s="139"/>
      <c r="G42" s="130">
        <v>12</v>
      </c>
      <c r="H42" s="139"/>
      <c r="I42" s="120">
        <v>14</v>
      </c>
      <c r="J42" s="139"/>
      <c r="K42" s="129">
        <v>2</v>
      </c>
      <c r="L42" s="139"/>
      <c r="M42" s="130">
        <v>9</v>
      </c>
      <c r="N42" s="139"/>
      <c r="O42" s="91">
        <v>11</v>
      </c>
    </row>
    <row r="43" spans="1:15" x14ac:dyDescent="0.45">
      <c r="A43" s="18"/>
      <c r="B43" s="18"/>
      <c r="C43" s="16" t="s">
        <v>52</v>
      </c>
      <c r="D43" s="86"/>
      <c r="E43" s="87"/>
      <c r="F43" s="17"/>
      <c r="G43" s="18"/>
      <c r="H43" s="82">
        <v>0</v>
      </c>
      <c r="I43" s="131">
        <v>0</v>
      </c>
      <c r="J43" s="88"/>
      <c r="K43" s="87"/>
      <c r="L43" s="17"/>
      <c r="M43" s="18"/>
      <c r="N43" s="82">
        <v>0</v>
      </c>
      <c r="O43" s="133">
        <v>0</v>
      </c>
    </row>
    <row r="44" spans="1:15" x14ac:dyDescent="0.45">
      <c r="A44" s="6" t="s">
        <v>84</v>
      </c>
      <c r="B44" s="6" t="s">
        <v>85</v>
      </c>
      <c r="C44" s="120">
        <v>210</v>
      </c>
      <c r="D44" s="137"/>
      <c r="E44" s="129">
        <v>79</v>
      </c>
      <c r="F44" s="139"/>
      <c r="G44" s="130">
        <v>168</v>
      </c>
      <c r="H44" s="139"/>
      <c r="I44" s="120">
        <v>247</v>
      </c>
      <c r="J44" s="139"/>
      <c r="K44" s="129">
        <v>75</v>
      </c>
      <c r="L44" s="139"/>
      <c r="M44" s="130">
        <v>148</v>
      </c>
      <c r="N44" s="139"/>
      <c r="O44" s="91">
        <v>223</v>
      </c>
    </row>
    <row r="45" spans="1:15" x14ac:dyDescent="0.45">
      <c r="A45" s="6"/>
      <c r="B45" s="83"/>
      <c r="C45" s="16"/>
      <c r="D45" s="86"/>
      <c r="E45" s="87"/>
      <c r="F45" s="17"/>
      <c r="G45" s="18"/>
      <c r="H45" s="82"/>
      <c r="I45" s="131">
        <v>183</v>
      </c>
      <c r="J45" s="88"/>
      <c r="K45" s="87"/>
      <c r="L45" s="17"/>
      <c r="M45" s="18"/>
      <c r="N45" s="82"/>
      <c r="O45" s="133">
        <v>170</v>
      </c>
    </row>
    <row r="46" spans="1:15" x14ac:dyDescent="0.45">
      <c r="A46" s="6"/>
      <c r="B46" s="6" t="s">
        <v>61</v>
      </c>
      <c r="C46" s="120">
        <v>34</v>
      </c>
      <c r="D46" s="35"/>
      <c r="E46" s="129">
        <v>15</v>
      </c>
      <c r="F46" s="139"/>
      <c r="G46" s="130">
        <v>16</v>
      </c>
      <c r="H46" s="35"/>
      <c r="I46" s="120">
        <v>31</v>
      </c>
      <c r="J46" s="35"/>
      <c r="K46" s="129">
        <v>15</v>
      </c>
      <c r="L46" s="139"/>
      <c r="M46" s="135">
        <v>10</v>
      </c>
      <c r="N46" s="35"/>
      <c r="O46" s="91">
        <v>25</v>
      </c>
    </row>
    <row r="47" spans="1:15" x14ac:dyDescent="0.45">
      <c r="A47" s="18"/>
      <c r="B47" s="18"/>
      <c r="C47" s="16" t="s">
        <v>52</v>
      </c>
      <c r="D47" s="86"/>
      <c r="E47" s="87"/>
      <c r="F47" s="17"/>
      <c r="G47" s="18"/>
      <c r="H47" s="82">
        <v>0</v>
      </c>
      <c r="I47" s="131">
        <v>16</v>
      </c>
      <c r="J47" s="88"/>
      <c r="K47" s="87"/>
      <c r="L47" s="17"/>
      <c r="M47" s="18"/>
      <c r="N47" s="82">
        <v>0</v>
      </c>
      <c r="O47" s="133">
        <v>13</v>
      </c>
    </row>
    <row r="48" spans="1:15" x14ac:dyDescent="0.45">
      <c r="A48" s="6" t="s">
        <v>64</v>
      </c>
      <c r="B48" s="6" t="s">
        <v>86</v>
      </c>
      <c r="C48" s="120">
        <v>50</v>
      </c>
      <c r="D48" s="137"/>
      <c r="E48" s="129">
        <v>34</v>
      </c>
      <c r="F48" s="139"/>
      <c r="G48" s="130">
        <v>3</v>
      </c>
      <c r="H48" s="139"/>
      <c r="I48" s="120">
        <v>37</v>
      </c>
      <c r="J48" s="139"/>
      <c r="K48" s="129">
        <v>34</v>
      </c>
      <c r="L48" s="139"/>
      <c r="M48" s="130">
        <v>3</v>
      </c>
      <c r="N48" s="139"/>
      <c r="O48" s="91">
        <v>37</v>
      </c>
    </row>
    <row r="49" spans="1:15" x14ac:dyDescent="0.45">
      <c r="A49" s="6"/>
      <c r="B49" s="83"/>
      <c r="C49" s="16" t="s">
        <v>52</v>
      </c>
      <c r="D49" s="86"/>
      <c r="E49" s="87"/>
      <c r="F49" s="17"/>
      <c r="G49" s="18"/>
      <c r="H49" s="82">
        <v>1</v>
      </c>
      <c r="I49" s="131">
        <v>1</v>
      </c>
      <c r="J49" s="88"/>
      <c r="K49" s="87"/>
      <c r="L49" s="17"/>
      <c r="M49" s="18"/>
      <c r="N49" s="82">
        <v>1</v>
      </c>
      <c r="O49" s="133">
        <v>1</v>
      </c>
    </row>
    <row r="50" spans="1:15" x14ac:dyDescent="0.45">
      <c r="A50" s="6"/>
      <c r="B50" s="6" t="s">
        <v>87</v>
      </c>
      <c r="C50" s="136">
        <v>10</v>
      </c>
      <c r="D50" s="137"/>
      <c r="E50" s="129">
        <v>4</v>
      </c>
      <c r="F50" s="139"/>
      <c r="G50" s="130">
        <v>6</v>
      </c>
      <c r="H50" s="139"/>
      <c r="I50" s="120">
        <v>10</v>
      </c>
      <c r="J50" s="139"/>
      <c r="K50" s="129">
        <v>4</v>
      </c>
      <c r="L50" s="139"/>
      <c r="M50" s="130">
        <v>4</v>
      </c>
      <c r="N50" s="139"/>
      <c r="O50" s="91">
        <v>8</v>
      </c>
    </row>
    <row r="51" spans="1:15" x14ac:dyDescent="0.45">
      <c r="A51" s="18"/>
      <c r="B51" s="18"/>
      <c r="C51" s="89" t="s">
        <v>52</v>
      </c>
      <c r="D51" s="86"/>
      <c r="E51" s="87"/>
      <c r="F51" s="17"/>
      <c r="G51" s="18"/>
      <c r="H51" s="82">
        <v>1</v>
      </c>
      <c r="I51" s="131">
        <v>1</v>
      </c>
      <c r="J51" s="88"/>
      <c r="K51" s="87"/>
      <c r="L51" s="17"/>
      <c r="M51" s="18"/>
      <c r="N51" s="82">
        <v>1</v>
      </c>
      <c r="O51" s="133">
        <v>1</v>
      </c>
    </row>
    <row r="52" spans="1:15" x14ac:dyDescent="0.45">
      <c r="A52" s="6" t="s">
        <v>65</v>
      </c>
      <c r="B52" s="6"/>
      <c r="C52" s="120">
        <v>32</v>
      </c>
      <c r="D52" s="137"/>
      <c r="E52" s="129">
        <v>21</v>
      </c>
      <c r="F52" s="139"/>
      <c r="G52" s="130">
        <v>7</v>
      </c>
      <c r="H52" s="139"/>
      <c r="I52" s="120">
        <v>28</v>
      </c>
      <c r="J52" s="139"/>
      <c r="K52" s="129">
        <v>19</v>
      </c>
      <c r="L52" s="139"/>
      <c r="M52" s="130">
        <v>4</v>
      </c>
      <c r="N52" s="139"/>
      <c r="O52" s="91">
        <v>23</v>
      </c>
    </row>
    <row r="53" spans="1:15" x14ac:dyDescent="0.45">
      <c r="A53" s="18"/>
      <c r="B53" s="18"/>
      <c r="C53" s="16"/>
      <c r="D53" s="86"/>
      <c r="E53" s="87"/>
      <c r="F53" s="17"/>
      <c r="G53" s="18"/>
      <c r="H53" s="82"/>
      <c r="I53" s="131">
        <v>1</v>
      </c>
      <c r="J53" s="88"/>
      <c r="K53" s="87"/>
      <c r="L53" s="17"/>
      <c r="M53" s="18"/>
      <c r="N53" s="82"/>
      <c r="O53" s="133">
        <v>1</v>
      </c>
    </row>
    <row r="54" spans="1:15" x14ac:dyDescent="0.45">
      <c r="A54" s="6" t="s">
        <v>66</v>
      </c>
      <c r="B54" s="6"/>
      <c r="C54" s="120">
        <v>163</v>
      </c>
      <c r="D54" s="137"/>
      <c r="E54" s="129">
        <v>110</v>
      </c>
      <c r="F54" s="139">
        <v>1</v>
      </c>
      <c r="G54" s="130">
        <v>82</v>
      </c>
      <c r="H54" s="139">
        <v>1</v>
      </c>
      <c r="I54" s="120">
        <v>192</v>
      </c>
      <c r="J54" s="139"/>
      <c r="K54" s="129">
        <v>90</v>
      </c>
      <c r="L54" s="139"/>
      <c r="M54" s="130">
        <v>40</v>
      </c>
      <c r="N54" s="139"/>
      <c r="O54" s="91">
        <v>130</v>
      </c>
    </row>
    <row r="55" spans="1:15" x14ac:dyDescent="0.45">
      <c r="A55" s="18"/>
      <c r="B55" s="18"/>
      <c r="C55" s="16" t="s">
        <v>52</v>
      </c>
      <c r="D55" s="86"/>
      <c r="E55" s="87"/>
      <c r="F55" s="17"/>
      <c r="G55" s="18"/>
      <c r="H55" s="82">
        <v>9</v>
      </c>
      <c r="I55" s="131">
        <v>21</v>
      </c>
      <c r="J55" s="88"/>
      <c r="K55" s="87"/>
      <c r="L55" s="17"/>
      <c r="M55" s="18"/>
      <c r="N55" s="82">
        <v>7</v>
      </c>
      <c r="O55" s="133">
        <v>10</v>
      </c>
    </row>
    <row r="56" spans="1:15" x14ac:dyDescent="0.45">
      <c r="A56" s="6" t="s">
        <v>67</v>
      </c>
      <c r="B56" s="6"/>
      <c r="C56" s="120">
        <v>96</v>
      </c>
      <c r="D56" s="137">
        <v>1</v>
      </c>
      <c r="E56" s="129">
        <v>68</v>
      </c>
      <c r="F56" s="139"/>
      <c r="G56" s="130">
        <v>37</v>
      </c>
      <c r="H56" s="139">
        <v>1</v>
      </c>
      <c r="I56" s="120">
        <v>105</v>
      </c>
      <c r="J56" s="139"/>
      <c r="K56" s="129">
        <v>54</v>
      </c>
      <c r="L56" s="139"/>
      <c r="M56" s="130">
        <v>17</v>
      </c>
      <c r="N56" s="139"/>
      <c r="O56" s="91">
        <v>71</v>
      </c>
    </row>
    <row r="57" spans="1:15" x14ac:dyDescent="0.45">
      <c r="A57" s="18"/>
      <c r="B57" s="18"/>
      <c r="C57" s="16" t="s">
        <v>52</v>
      </c>
      <c r="D57" s="86"/>
      <c r="E57" s="87"/>
      <c r="F57" s="17"/>
      <c r="G57" s="18"/>
      <c r="H57" s="82">
        <v>2</v>
      </c>
      <c r="I57" s="131">
        <v>13</v>
      </c>
      <c r="J57" s="88"/>
      <c r="K57" s="87"/>
      <c r="L57" s="17"/>
      <c r="M57" s="18"/>
      <c r="N57" s="82">
        <v>1</v>
      </c>
      <c r="O57" s="133">
        <v>6</v>
      </c>
    </row>
    <row r="58" spans="1:15" x14ac:dyDescent="0.45">
      <c r="A58" s="6" t="s">
        <v>68</v>
      </c>
      <c r="B58" s="6"/>
      <c r="C58" s="120">
        <v>44</v>
      </c>
      <c r="D58" s="137"/>
      <c r="E58" s="129">
        <v>45</v>
      </c>
      <c r="F58" s="139"/>
      <c r="G58" s="130">
        <v>45</v>
      </c>
      <c r="H58" s="139"/>
      <c r="I58" s="120">
        <v>90</v>
      </c>
      <c r="J58" s="139"/>
      <c r="K58" s="129">
        <v>35</v>
      </c>
      <c r="L58" s="139"/>
      <c r="M58" s="130">
        <v>14</v>
      </c>
      <c r="N58" s="139"/>
      <c r="O58" s="91">
        <v>49</v>
      </c>
    </row>
    <row r="59" spans="1:15" x14ac:dyDescent="0.45">
      <c r="A59" s="18"/>
      <c r="B59" s="18"/>
      <c r="C59" s="16" t="s">
        <v>52</v>
      </c>
      <c r="D59" s="86"/>
      <c r="E59" s="87"/>
      <c r="F59" s="17"/>
      <c r="G59" s="18"/>
      <c r="H59" s="82">
        <v>5</v>
      </c>
      <c r="I59" s="131">
        <v>32</v>
      </c>
      <c r="J59" s="88"/>
      <c r="K59" s="87"/>
      <c r="L59" s="17"/>
      <c r="M59" s="18"/>
      <c r="N59" s="82">
        <v>1</v>
      </c>
      <c r="O59" s="133">
        <v>18</v>
      </c>
    </row>
    <row r="60" spans="1:15" x14ac:dyDescent="0.45">
      <c r="A60" s="6" t="s">
        <v>69</v>
      </c>
      <c r="B60" s="6"/>
      <c r="C60" s="120">
        <v>8</v>
      </c>
      <c r="D60" s="137"/>
      <c r="E60" s="129">
        <v>3</v>
      </c>
      <c r="F60" s="139"/>
      <c r="G60" s="130">
        <v>6</v>
      </c>
      <c r="H60" s="139"/>
      <c r="I60" s="120">
        <v>9</v>
      </c>
      <c r="J60" s="139"/>
      <c r="K60" s="129">
        <v>2</v>
      </c>
      <c r="L60" s="139"/>
      <c r="M60" s="130">
        <v>0</v>
      </c>
      <c r="N60" s="139"/>
      <c r="O60" s="91">
        <v>2</v>
      </c>
    </row>
    <row r="61" spans="1:15" ht="15" thickBot="1" x14ac:dyDescent="0.5">
      <c r="A61" s="7"/>
      <c r="B61" s="7"/>
      <c r="C61" s="15"/>
      <c r="D61" s="57"/>
      <c r="E61" s="50"/>
      <c r="F61" s="1"/>
      <c r="G61" s="7"/>
      <c r="H61" s="114"/>
      <c r="I61" s="132">
        <v>1</v>
      </c>
      <c r="J61" s="38"/>
      <c r="K61" s="50"/>
      <c r="L61" s="1"/>
      <c r="M61" s="7"/>
      <c r="N61" s="114"/>
      <c r="O61" s="134">
        <v>0</v>
      </c>
    </row>
    <row r="62" spans="1:15" x14ac:dyDescent="0.45">
      <c r="A62" s="151" t="s">
        <v>2</v>
      </c>
      <c r="B62" s="6"/>
      <c r="C62" s="85">
        <f>SUM(C25:C61)</f>
        <v>1733</v>
      </c>
      <c r="D62" s="58">
        <f>SUM(D26:D61)</f>
        <v>1</v>
      </c>
      <c r="E62" s="33">
        <f>SUM(E26:E61)</f>
        <v>1218</v>
      </c>
      <c r="F62" s="35">
        <f>SUM(F26:F61)</f>
        <v>2</v>
      </c>
      <c r="G62" s="5">
        <f>SUM(G26:G61)</f>
        <v>889</v>
      </c>
      <c r="H62" s="35">
        <f>SUM(H26,H28,H30,H32,H34,H36,H38,H40,H42,H44,H46,H48,H50,H52,H54,H56,H58,H60)</f>
        <v>3</v>
      </c>
      <c r="I62" s="59">
        <f>SUM(I26,I28,I30,I32,I34,I36,I38,I40,I42,I44,I46,I48,I50,I52,I54,I56,I58,I60)</f>
        <v>2107</v>
      </c>
      <c r="J62" s="35">
        <f>SUM(J26:J61)</f>
        <v>0</v>
      </c>
      <c r="K62" s="92">
        <f>SUM(K26:K61)</f>
        <v>1049</v>
      </c>
      <c r="L62" s="35">
        <f>SUM(L26:L61)</f>
        <v>1</v>
      </c>
      <c r="M62" s="5">
        <f>SUM(M26:M61)</f>
        <v>445</v>
      </c>
      <c r="N62" s="35">
        <f>SUM(N26,N28,N30,N32,N34,N36,N38,N40,N42,N44,N46,N48,N50,N52,N54,N56,N58,N60)</f>
        <v>1</v>
      </c>
      <c r="O62" s="36">
        <f>SUM(O26,O28,O30,O32,O34,O36,O38,O40,O42,O44,O46,O48,O50,O52,O54,O56,O58,O60)</f>
        <v>1494</v>
      </c>
    </row>
    <row r="63" spans="1:15" ht="19.5" customHeight="1" thickBot="1" x14ac:dyDescent="0.5">
      <c r="A63" s="153"/>
      <c r="B63" s="7"/>
      <c r="C63" s="15"/>
      <c r="E63" s="50"/>
      <c r="F63" s="1"/>
      <c r="G63" s="7"/>
      <c r="H63" s="34">
        <f>SUM(H27,H29,H31,H33,H35,H37,H39,H41,H43,H45,H47,H49,H51,H53,H55,H57,H59,H61)</f>
        <v>73</v>
      </c>
      <c r="I63" s="94">
        <f>SUM(I27,I29,I31,I33,I35,I37,I39,I41,I43,I45,I47,I49,I51,I53,I55,I57,I59,I61)</f>
        <v>600</v>
      </c>
      <c r="J63" s="37"/>
      <c r="K63" s="50"/>
      <c r="L63" s="1"/>
      <c r="M63" s="7"/>
      <c r="N63" s="34">
        <f>SUM(N27,N29,N31,N33,N35,N37,N39,N41,N43,N45,N47,N49,N51,N53,N55,N57,N59,N61)</f>
        <v>35</v>
      </c>
      <c r="O63" s="95">
        <f>SUM(O27,O29,O31,O33,O35,O37,O39,O41,O43,O45,O47,O49,O51,O53,O55,O57,O59,O61)</f>
        <v>363</v>
      </c>
    </row>
    <row r="64" spans="1:15" x14ac:dyDescent="0.45">
      <c r="A64" s="2" t="s">
        <v>88</v>
      </c>
      <c r="D64" s="10"/>
      <c r="O64" s="31" t="s">
        <v>98</v>
      </c>
    </row>
    <row r="65" spans="1:1" x14ac:dyDescent="0.45">
      <c r="A65" s="2" t="s">
        <v>89</v>
      </c>
    </row>
    <row r="66" spans="1:1" x14ac:dyDescent="0.45">
      <c r="A66" s="2" t="s">
        <v>90</v>
      </c>
    </row>
    <row r="67" spans="1:1" x14ac:dyDescent="0.45">
      <c r="A67" s="2" t="s">
        <v>91</v>
      </c>
    </row>
    <row r="68" spans="1:1" x14ac:dyDescent="0.45">
      <c r="A68" s="93" t="s">
        <v>92</v>
      </c>
    </row>
  </sheetData>
  <mergeCells count="8">
    <mergeCell ref="A62:A63"/>
    <mergeCell ref="A24:B25"/>
    <mergeCell ref="C24:C25"/>
    <mergeCell ref="D24:I24"/>
    <mergeCell ref="J24:O24"/>
    <mergeCell ref="D25:E25"/>
    <mergeCell ref="H25:I25"/>
    <mergeCell ref="J25:K25"/>
  </mergeCells>
  <phoneticPr fontId="1"/>
  <hyperlinks>
    <hyperlink ref="D1" r:id="rId1" xr:uid="{52474657-0973-4C5D-9CA2-7BC3EC32D151}"/>
  </hyperlinks>
  <pageMargins left="0.25" right="0.25" top="0.75" bottom="0.75" header="0.3" footer="0.3"/>
  <pageSetup paperSize="9" scale="66" orientation="portrait" horizontalDpi="300" verticalDpi="300" r:id="rId2"/>
  <colBreaks count="1" manualBreakCount="1">
    <brk id="16" min="1" max="67" man="1"/>
  </colBreaks>
  <drawing r:id="rId3"/>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_rels/item4.xml.rels><?xml version="1.0" encoding="UTF-8" standalone="yes"?><Relationships xmlns="http://schemas.openxmlformats.org/package/2006/relationships"><Relationship Id="rId1" Target="itemProps4.xml" Type="http://schemas.openxmlformats.org/officeDocument/2006/relationships/customXmlProps"/></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ドキュメント" ma:contentTypeID="0x010100958431CAB737B04EB0606B7F3DDF8D20" ma:contentTypeVersion="17" ma:contentTypeDescription="新しいドキュメントを作成します。" ma:contentTypeScope="" ma:versionID="aa42069bcd7451a2719aefcf7cdcfb5c">
  <xsd:schema xmlns:xsd="http://www.w3.org/2001/XMLSchema" xmlns:xs="http://www.w3.org/2001/XMLSchema" xmlns:p="http://schemas.microsoft.com/office/2006/metadata/properties" xmlns:ns2="cd0b95ed-0ba8-43b2-aeed-77dfc40364f8" xmlns:ns3="d5fa43db-c881-4ed0-8133-cfd0f211959d" targetNamespace="http://schemas.microsoft.com/office/2006/metadata/properties" ma:root="true" ma:fieldsID="020024e57a623dfcdfe6c517f5d6f741" ns2:_="" ns3:_="">
    <xsd:import namespace="cd0b95ed-0ba8-43b2-aeed-77dfc40364f8"/>
    <xsd:import namespace="d5fa43db-c881-4ed0-8133-cfd0f211959d"/>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URL" minOccurs="0"/>
                <xsd:element ref="ns2:MediaServiceSearchProperties" minOccurs="0"/>
                <xsd:element ref="ns2:MediaLengthInSeconds" minOccurs="0"/>
                <xsd:element ref="ns3:SharedWithUsers" minOccurs="0"/>
                <xsd:element ref="ns3:SharedWithDetails" minOccurs="0"/>
                <xsd:element ref="ns2:MediaServiceLocation"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d0b95ed-0ba8-43b2-aeed-77dfc40364f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画像タグ" ma:readOnly="false" ma:fieldId="{5cf76f15-5ced-4ddc-b409-7134ff3c332f}" ma:taxonomyMulti="true" ma:sspId="43c67a92-a372-452b-99e4-c34048beba6f"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URL" ma:index="18" nillable="true" ma:displayName="URL" ma:format="Hyperlink" ma:internalName="URL">
      <xsd:complexType>
        <xsd:complexContent>
          <xsd:extension base="dms:URL">
            <xsd:sequence>
              <xsd:element name="Url" type="dms:ValidUrl" minOccurs="0" nillable="true"/>
              <xsd:element name="Description" type="xsd:string" nillable="true"/>
            </xsd:sequence>
          </xsd:extension>
        </xsd:complexContent>
      </xsd:complex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3" nillable="true" ma:displayName="Location" ma:indexed="true" ma:internalName="MediaServiceLocation" ma:readOnly="true">
      <xsd:simpleType>
        <xsd:restriction base="dms:Text"/>
      </xsd:simpleType>
    </xsd:element>
    <xsd:element name="_Flow_SignoffStatus" ma:index="24" nillable="true" ma:displayName="承認の状態" ma:internalName="_x0024_Resources_x003a_core_x002c_Signoff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5fa43db-c881-4ed0-8133-cfd0f211959d"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64814901-1f23-4075-a13a-320cbfc5bd89}" ma:internalName="TaxCatchAll" ma:showField="CatchAllData" ma:web="d5fa43db-c881-4ed0-8133-cfd0f211959d">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d5fa43db-c881-4ed0-8133-cfd0f211959d" xsi:nil="true"/>
    <lcf76f155ced4ddcb4097134ff3c332f xmlns="cd0b95ed-0ba8-43b2-aeed-77dfc40364f8">
      <Terms xmlns="http://schemas.microsoft.com/office/infopath/2007/PartnerControls"/>
    </lcf76f155ced4ddcb4097134ff3c332f>
    <URL xmlns="cd0b95ed-0ba8-43b2-aeed-77dfc40364f8">
      <Url xsi:nil="true"/>
      <Description xsi:nil="true"/>
    </URL>
    <_Flow_SignoffStatus xmlns="cd0b95ed-0ba8-43b2-aeed-77dfc40364f8" xsi:nil="true"/>
  </documentManagement>
</p:properties>
</file>

<file path=customXml/itemProps1.xml><?xml version="1.0" encoding="utf-8"?>
<ds:datastoreItem xmlns:ds="http://schemas.openxmlformats.org/officeDocument/2006/customXml" ds:itemID="{9D116802-C196-44D4-AA67-387FCDDB2619}">
  <ds:schemaRefs>
    <ds:schemaRef ds:uri="http://schemas.microsoft.com/DataMashup"/>
  </ds:schemaRefs>
</ds:datastoreItem>
</file>

<file path=customXml/itemProps2.xml><?xml version="1.0" encoding="utf-8"?>
<ds:datastoreItem xmlns:ds="http://schemas.openxmlformats.org/officeDocument/2006/customXml" ds:itemID="{E84358C1-30EF-4E1C-A212-F7F6B6059ECE}"/>
</file>

<file path=customXml/itemProps3.xml><?xml version="1.0" encoding="utf-8"?>
<ds:datastoreItem xmlns:ds="http://schemas.openxmlformats.org/officeDocument/2006/customXml" ds:itemID="{13D1B202-048F-47C7-B90D-3B183BCAEF41}">
  <ds:schemaRefs>
    <ds:schemaRef ds:uri="http://schemas.microsoft.com/sharepoint/v3/contenttype/forms"/>
  </ds:schemaRefs>
</ds:datastoreItem>
</file>

<file path=customXml/itemProps4.xml><?xml version="1.0" encoding="utf-8"?>
<ds:datastoreItem xmlns:ds="http://schemas.openxmlformats.org/officeDocument/2006/customXml" ds:itemID="{F0B287AC-9D6A-41B0-A12E-5E81AF5BEECC}">
  <ds:schemaRefs>
    <ds:schemaRef ds:uri="http://purl.org/dc/dcmitype/"/>
    <ds:schemaRef ds:uri="http://purl.org/dc/terms/"/>
    <ds:schemaRef ds:uri="http://www.w3.org/XML/1998/namespace"/>
    <ds:schemaRef ds:uri="http://purl.org/dc/elements/1.1/"/>
    <ds:schemaRef ds:uri="559260ce-3091-4e9c-8458-cf0251cc6b5c"/>
    <ds:schemaRef ds:uri="http://schemas.microsoft.com/office/2006/metadata/properties"/>
    <ds:schemaRef ds:uri="http://schemas.microsoft.com/office/infopath/2007/PartnerControls"/>
    <ds:schemaRef ds:uri="http://schemas.microsoft.com/office/2006/documentManagement/types"/>
    <ds:schemaRef ds:uri="cb5c9c64-804c-43b9-b12e-cf2dee17e723"/>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1_3_1</vt:lpstr>
      <vt:lpstr>1_3_2</vt:lpstr>
      <vt:lpstr>'1_3_1'!Print_Area</vt:lpstr>
      <vt:lpstr>'1_3_2'!Print_Area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0x010100958431CAB737B04EB0606B7F3DDF8D20</vt:lpwstr>
  </property>
  <property fmtid="{D5CDD505-2E9C-101B-9397-08002B2CF9AE}" pid="3" name="MediaServiceImageTags">
    <vt:lpwstr/>
  </property>
</Properties>
</file>