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ms-office.chartcolorstyle+xml" PartName="/xl/charts/colors1.xml"/>
  <Override ContentType="application/vnd.ms-office.chartcolorstyle+xml" PartName="/xl/charts/colors2.xml"/>
  <Override ContentType="application/vnd.ms-office.chartstyle+xml" PartName="/xl/charts/style1.xml"/>
  <Override ContentType="application/vnd.ms-office.chartstyle+xml" PartName="/xl/charts/style2.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4_作業中\"/>
    </mc:Choice>
  </mc:AlternateContent>
  <xr:revisionPtr revIDLastSave="0" documentId="13_ncr:1_{52C7D41C-808D-481E-B8E4-8928E4EFC192}" xr6:coauthVersionLast="47" xr6:coauthVersionMax="47" xr10:uidLastSave="{00000000-0000-0000-0000-000000000000}"/>
  <bookViews>
    <workbookView xWindow="3780" yWindow="1236" windowWidth="18276" windowHeight="12360" tabRatio="842" xr2:uid="{EA73ABF8-5BE2-42CE-9DFF-1DAF79DE5A39}"/>
  </bookViews>
  <sheets>
    <sheet name="2_4_1" sheetId="48" r:id="rId1"/>
    <sheet name="2_4_2" sheetId="99" r:id="rId2"/>
  </sheets>
  <definedNames>
    <definedName name="_xlnm.Print_Area" localSheetId="0">'2_4_1'!$A$2:$I$158</definedName>
    <definedName name="_xlnm.Print_Area" localSheetId="1">'2_4_2'!$A$2:$AI$163</definedName>
    <definedName name="_xlnm.Print_Titles" localSheetId="0">'2_4_1'!$2:$2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 i="99" l="1"/>
  <c r="AI7" i="99"/>
  <c r="AI8" i="99"/>
  <c r="AI9" i="99"/>
  <c r="AI10" i="99"/>
  <c r="AI11" i="99"/>
  <c r="AI12" i="99"/>
  <c r="AI13" i="99"/>
  <c r="AI14" i="99"/>
  <c r="AI15" i="99"/>
  <c r="AI16" i="99"/>
  <c r="AI17" i="99"/>
  <c r="AI18" i="99"/>
  <c r="AI19" i="99"/>
  <c r="AI20" i="99"/>
  <c r="AI21" i="99"/>
  <c r="AI22" i="99"/>
  <c r="AI23" i="99"/>
  <c r="AI24" i="99"/>
  <c r="AI25" i="99"/>
  <c r="AI26" i="99"/>
  <c r="AI39" i="99" l="1"/>
  <c r="AI40" i="99"/>
  <c r="AI41" i="99"/>
  <c r="AI42" i="99"/>
  <c r="AI43" i="99"/>
  <c r="AI44" i="99"/>
  <c r="AI45" i="99"/>
  <c r="AI46" i="99"/>
  <c r="AI47" i="99"/>
  <c r="AI48" i="99"/>
  <c r="AI49" i="99"/>
  <c r="AI50" i="99"/>
  <c r="AI51" i="99"/>
  <c r="AI52" i="99"/>
  <c r="AI53" i="99"/>
  <c r="AI54" i="99"/>
  <c r="AI55" i="99"/>
  <c r="AI56" i="99"/>
  <c r="AI57" i="99"/>
  <c r="AI58" i="99"/>
  <c r="AI59" i="99"/>
  <c r="AI60" i="99"/>
  <c r="AE127" i="99"/>
  <c r="AE85" i="99"/>
  <c r="AE68" i="99"/>
  <c r="AE65" i="99"/>
  <c r="AE61" i="99"/>
  <c r="AE38" i="99"/>
  <c r="AE27" i="99"/>
  <c r="AE128" i="99" s="1"/>
  <c r="AF127" i="99"/>
  <c r="AF85" i="99"/>
  <c r="AF68" i="99"/>
  <c r="AF65" i="99"/>
  <c r="AF61" i="99"/>
  <c r="AF38" i="99"/>
  <c r="AF27" i="99"/>
  <c r="AI114" i="99"/>
  <c r="AI77" i="99"/>
  <c r="AI78" i="99"/>
  <c r="AI63" i="99"/>
  <c r="I109" i="48"/>
  <c r="I74" i="48"/>
  <c r="I75" i="48"/>
  <c r="I62" i="48"/>
  <c r="AN148" i="99"/>
  <c r="A128" i="99"/>
  <c r="AH127" i="99"/>
  <c r="AG127" i="99"/>
  <c r="AD127" i="99"/>
  <c r="AC127" i="99"/>
  <c r="AB127" i="99"/>
  <c r="AA127" i="99"/>
  <c r="Z127" i="99"/>
  <c r="Y127" i="99"/>
  <c r="X127" i="99"/>
  <c r="W127" i="99"/>
  <c r="V127" i="99"/>
  <c r="U127" i="99"/>
  <c r="T127" i="99"/>
  <c r="S127" i="99"/>
  <c r="R127" i="99"/>
  <c r="Q127" i="99"/>
  <c r="P127" i="99"/>
  <c r="O127" i="99"/>
  <c r="N127" i="99"/>
  <c r="M127" i="99"/>
  <c r="L127" i="99"/>
  <c r="K127" i="99"/>
  <c r="J127" i="99"/>
  <c r="I127" i="99"/>
  <c r="H127" i="99"/>
  <c r="G127" i="99"/>
  <c r="F127" i="99"/>
  <c r="E127" i="99"/>
  <c r="D127" i="99"/>
  <c r="C127" i="99"/>
  <c r="AI126" i="99"/>
  <c r="AI125" i="99"/>
  <c r="AI124" i="99"/>
  <c r="AI123" i="99"/>
  <c r="AI122" i="99"/>
  <c r="AI121" i="99"/>
  <c r="AI120" i="99"/>
  <c r="AI119" i="99"/>
  <c r="AI118" i="99"/>
  <c r="AI117" i="99"/>
  <c r="AI116" i="99"/>
  <c r="AI115" i="99"/>
  <c r="AI113" i="99"/>
  <c r="AI112" i="99"/>
  <c r="AI111" i="99"/>
  <c r="AI110" i="99"/>
  <c r="AI109" i="99"/>
  <c r="AI108" i="99"/>
  <c r="AI107" i="99"/>
  <c r="AI106" i="99"/>
  <c r="AI105" i="99"/>
  <c r="AI104" i="99"/>
  <c r="AI103" i="99"/>
  <c r="AI102" i="99"/>
  <c r="AI101" i="99"/>
  <c r="AI100" i="99"/>
  <c r="AI99" i="99"/>
  <c r="AI98" i="99"/>
  <c r="AI97" i="99"/>
  <c r="AI96" i="99"/>
  <c r="AI95" i="99"/>
  <c r="AI94" i="99"/>
  <c r="AI93" i="99"/>
  <c r="AI92" i="99"/>
  <c r="AI91" i="99"/>
  <c r="AI90" i="99"/>
  <c r="AI89" i="99"/>
  <c r="AI88" i="99"/>
  <c r="AI87" i="99"/>
  <c r="AI86" i="99"/>
  <c r="AH85" i="99"/>
  <c r="AG85" i="99"/>
  <c r="AD85" i="99"/>
  <c r="AC85" i="99"/>
  <c r="AB85" i="99"/>
  <c r="AA85" i="99"/>
  <c r="Z85" i="99"/>
  <c r="Y85" i="99"/>
  <c r="X85" i="99"/>
  <c r="W85" i="99"/>
  <c r="V85" i="99"/>
  <c r="U85" i="99"/>
  <c r="T85" i="99"/>
  <c r="S85" i="99"/>
  <c r="R85" i="99"/>
  <c r="Q85" i="99"/>
  <c r="P85" i="99"/>
  <c r="O85" i="99"/>
  <c r="N85" i="99"/>
  <c r="M85" i="99"/>
  <c r="L85" i="99"/>
  <c r="K85" i="99"/>
  <c r="J85" i="99"/>
  <c r="I85" i="99"/>
  <c r="H85" i="99"/>
  <c r="G85" i="99"/>
  <c r="F85" i="99"/>
  <c r="E85" i="99"/>
  <c r="D85" i="99"/>
  <c r="C85" i="99"/>
  <c r="AI84" i="99"/>
  <c r="AI83" i="99"/>
  <c r="AI82" i="99"/>
  <c r="AI81" i="99"/>
  <c r="AI80" i="99"/>
  <c r="AI79" i="99"/>
  <c r="AI76" i="99"/>
  <c r="AI75" i="99"/>
  <c r="AI74" i="99"/>
  <c r="AI73" i="99"/>
  <c r="AI72" i="99"/>
  <c r="AI71" i="99"/>
  <c r="AI70" i="99"/>
  <c r="AI69" i="99"/>
  <c r="AH68" i="99"/>
  <c r="AG68" i="99"/>
  <c r="AD68" i="99"/>
  <c r="AC68" i="99"/>
  <c r="AB68" i="99"/>
  <c r="AA68" i="99"/>
  <c r="Z68" i="99"/>
  <c r="Y68" i="99"/>
  <c r="X68" i="99"/>
  <c r="W68" i="99"/>
  <c r="V68" i="99"/>
  <c r="U68" i="99"/>
  <c r="T68" i="99"/>
  <c r="S68" i="99"/>
  <c r="R68" i="99"/>
  <c r="Q68" i="99"/>
  <c r="P68" i="99"/>
  <c r="O68" i="99"/>
  <c r="N68" i="99"/>
  <c r="M68" i="99"/>
  <c r="L68" i="99"/>
  <c r="K68" i="99"/>
  <c r="J68" i="99"/>
  <c r="I68" i="99"/>
  <c r="H68" i="99"/>
  <c r="G68" i="99"/>
  <c r="F68" i="99"/>
  <c r="E68" i="99"/>
  <c r="D68" i="99"/>
  <c r="C68" i="99"/>
  <c r="AI67" i="99"/>
  <c r="AI66" i="99"/>
  <c r="AI68" i="99" s="1"/>
  <c r="AH65" i="99"/>
  <c r="AG65" i="99"/>
  <c r="AD65" i="99"/>
  <c r="AC65" i="99"/>
  <c r="AB65" i="99"/>
  <c r="AA65" i="99"/>
  <c r="Z65" i="99"/>
  <c r="Y65" i="99"/>
  <c r="X65" i="99"/>
  <c r="W65" i="99"/>
  <c r="V65" i="99"/>
  <c r="U65" i="99"/>
  <c r="T65" i="99"/>
  <c r="S65" i="99"/>
  <c r="R65" i="99"/>
  <c r="Q65" i="99"/>
  <c r="P65" i="99"/>
  <c r="O65" i="99"/>
  <c r="N65" i="99"/>
  <c r="M65" i="99"/>
  <c r="L65" i="99"/>
  <c r="K65" i="99"/>
  <c r="J65" i="99"/>
  <c r="I65" i="99"/>
  <c r="H65" i="99"/>
  <c r="G65" i="99"/>
  <c r="F65" i="99"/>
  <c r="E65" i="99"/>
  <c r="D65" i="99"/>
  <c r="C65" i="99"/>
  <c r="AI64" i="99"/>
  <c r="AI62" i="99"/>
  <c r="AH61" i="99"/>
  <c r="AG61" i="99"/>
  <c r="AD61" i="99"/>
  <c r="AC61" i="99"/>
  <c r="AB61" i="99"/>
  <c r="AA61" i="99"/>
  <c r="Z61" i="99"/>
  <c r="Y61" i="99"/>
  <c r="X61" i="99"/>
  <c r="W61" i="99"/>
  <c r="V61" i="99"/>
  <c r="U61" i="99"/>
  <c r="T61" i="99"/>
  <c r="S61" i="99"/>
  <c r="R61" i="99"/>
  <c r="Q61" i="99"/>
  <c r="P61" i="99"/>
  <c r="O61" i="99"/>
  <c r="N61" i="99"/>
  <c r="M61" i="99"/>
  <c r="L61" i="99"/>
  <c r="K61" i="99"/>
  <c r="J61" i="99"/>
  <c r="I61" i="99"/>
  <c r="H61" i="99"/>
  <c r="G61" i="99"/>
  <c r="F61" i="99"/>
  <c r="E61" i="99"/>
  <c r="D61" i="99"/>
  <c r="C61" i="99"/>
  <c r="AH38" i="99"/>
  <c r="AG38" i="99"/>
  <c r="AD38" i="99"/>
  <c r="AC38" i="99"/>
  <c r="AB38" i="99"/>
  <c r="AA38" i="99"/>
  <c r="Z38" i="99"/>
  <c r="Y38" i="99"/>
  <c r="X38" i="99"/>
  <c r="W38" i="99"/>
  <c r="V38" i="99"/>
  <c r="U38" i="99"/>
  <c r="T38" i="99"/>
  <c r="S38" i="99"/>
  <c r="R38" i="99"/>
  <c r="Q38" i="99"/>
  <c r="P38" i="99"/>
  <c r="O38" i="99"/>
  <c r="N38" i="99"/>
  <c r="M38" i="99"/>
  <c r="L38" i="99"/>
  <c r="K38" i="99"/>
  <c r="J38" i="99"/>
  <c r="I38" i="99"/>
  <c r="H38" i="99"/>
  <c r="G38" i="99"/>
  <c r="F38" i="99"/>
  <c r="E38" i="99"/>
  <c r="D38" i="99"/>
  <c r="C38" i="99"/>
  <c r="AI37" i="99"/>
  <c r="AI36" i="99"/>
  <c r="AI35" i="99"/>
  <c r="AI34" i="99"/>
  <c r="AI33" i="99"/>
  <c r="AI32" i="99"/>
  <c r="AI31" i="99"/>
  <c r="AI30" i="99"/>
  <c r="AI29" i="99"/>
  <c r="AI28" i="99"/>
  <c r="AH27" i="99"/>
  <c r="AG27" i="99"/>
  <c r="AD27" i="99"/>
  <c r="AC27" i="99"/>
  <c r="AB27" i="99"/>
  <c r="AA27" i="99"/>
  <c r="Z27" i="99"/>
  <c r="Y27" i="99"/>
  <c r="X27" i="99"/>
  <c r="W27" i="99"/>
  <c r="V27" i="99"/>
  <c r="U27" i="99"/>
  <c r="T27" i="99"/>
  <c r="S27" i="99"/>
  <c r="R27" i="99"/>
  <c r="Q27" i="99"/>
  <c r="P27" i="99"/>
  <c r="O27" i="99"/>
  <c r="N27" i="99"/>
  <c r="M27" i="99"/>
  <c r="L27" i="99"/>
  <c r="K27" i="99"/>
  <c r="J27" i="99"/>
  <c r="I27" i="99"/>
  <c r="H27" i="99"/>
  <c r="G27" i="99"/>
  <c r="F27" i="99"/>
  <c r="E27" i="99"/>
  <c r="D27" i="99"/>
  <c r="C27" i="99"/>
  <c r="K137" i="48"/>
  <c r="K138" i="48"/>
  <c r="I68" i="48"/>
  <c r="I61" i="48"/>
  <c r="I65" i="48"/>
  <c r="D64" i="48"/>
  <c r="C64" i="48"/>
  <c r="I38" i="48"/>
  <c r="H60" i="48"/>
  <c r="G60" i="48"/>
  <c r="E60" i="48"/>
  <c r="F60" i="48"/>
  <c r="D60" i="48"/>
  <c r="C60" i="48"/>
  <c r="C37" i="48"/>
  <c r="I28" i="48"/>
  <c r="I27" i="48"/>
  <c r="D37" i="48"/>
  <c r="D26" i="48"/>
  <c r="I5" i="48"/>
  <c r="A127" i="48"/>
  <c r="I124" i="48"/>
  <c r="I123" i="48"/>
  <c r="I112" i="48"/>
  <c r="I89" i="48"/>
  <c r="I88" i="48"/>
  <c r="I77" i="48"/>
  <c r="I86" i="48"/>
  <c r="I56" i="48"/>
  <c r="I52" i="48"/>
  <c r="I43" i="48"/>
  <c r="H64" i="48"/>
  <c r="F37" i="48"/>
  <c r="I34" i="48"/>
  <c r="I30" i="48"/>
  <c r="I29" i="48"/>
  <c r="I23" i="48"/>
  <c r="I20" i="48"/>
  <c r="I17" i="48"/>
  <c r="I125" i="48"/>
  <c r="I122" i="48"/>
  <c r="I121" i="48"/>
  <c r="I120" i="48"/>
  <c r="I119" i="48"/>
  <c r="I118" i="48"/>
  <c r="I117" i="48"/>
  <c r="I116" i="48"/>
  <c r="I115" i="48"/>
  <c r="I114" i="48"/>
  <c r="I113" i="48"/>
  <c r="I111" i="48"/>
  <c r="I110" i="48"/>
  <c r="I108" i="48"/>
  <c r="I107" i="48"/>
  <c r="I106" i="48"/>
  <c r="I105" i="48"/>
  <c r="I104" i="48"/>
  <c r="I103" i="48"/>
  <c r="I102" i="48"/>
  <c r="I101" i="48"/>
  <c r="I100" i="48"/>
  <c r="I99" i="48"/>
  <c r="I98" i="48"/>
  <c r="I97" i="48"/>
  <c r="I96" i="48"/>
  <c r="I95" i="48"/>
  <c r="I94" i="48"/>
  <c r="I93" i="48"/>
  <c r="I92" i="48"/>
  <c r="I91" i="48"/>
  <c r="I90" i="48"/>
  <c r="I87" i="48"/>
  <c r="I85" i="48"/>
  <c r="I83" i="48"/>
  <c r="I82" i="48"/>
  <c r="I81" i="48"/>
  <c r="I80" i="48"/>
  <c r="I79" i="48"/>
  <c r="I78" i="48"/>
  <c r="I76" i="48"/>
  <c r="I73" i="48"/>
  <c r="I72" i="48"/>
  <c r="I71" i="48"/>
  <c r="I70" i="48"/>
  <c r="I69" i="48"/>
  <c r="I66" i="48"/>
  <c r="I63" i="48"/>
  <c r="I59" i="48"/>
  <c r="I58" i="48"/>
  <c r="I57" i="48"/>
  <c r="I55" i="48"/>
  <c r="I54" i="48"/>
  <c r="I53" i="48"/>
  <c r="I51" i="48"/>
  <c r="I50" i="48"/>
  <c r="I49" i="48"/>
  <c r="I48" i="48"/>
  <c r="I47" i="48"/>
  <c r="I46" i="48"/>
  <c r="I45" i="48"/>
  <c r="I44" i="48"/>
  <c r="I42" i="48"/>
  <c r="I41" i="48"/>
  <c r="I40" i="48"/>
  <c r="I39" i="48"/>
  <c r="I36" i="48"/>
  <c r="I35" i="48"/>
  <c r="I33" i="48"/>
  <c r="I32" i="48"/>
  <c r="I31" i="48"/>
  <c r="I25" i="48"/>
  <c r="I24" i="48"/>
  <c r="I22" i="48"/>
  <c r="I21" i="48"/>
  <c r="I19" i="48"/>
  <c r="I18" i="48"/>
  <c r="I16" i="48"/>
  <c r="I15" i="48"/>
  <c r="I14" i="48"/>
  <c r="I13" i="48"/>
  <c r="I12" i="48"/>
  <c r="I11" i="48"/>
  <c r="I10" i="48"/>
  <c r="I9" i="48"/>
  <c r="I8" i="48"/>
  <c r="I7" i="48"/>
  <c r="I6" i="48"/>
  <c r="K135" i="48"/>
  <c r="K136" i="48"/>
  <c r="K140" i="48"/>
  <c r="K139" i="48"/>
  <c r="K134" i="48"/>
  <c r="H84" i="48"/>
  <c r="G84" i="48"/>
  <c r="F84" i="48"/>
  <c r="E84" i="48"/>
  <c r="D84" i="48"/>
  <c r="C84" i="48"/>
  <c r="H67" i="48"/>
  <c r="G67" i="48"/>
  <c r="F67" i="48"/>
  <c r="E67" i="48"/>
  <c r="D67" i="48"/>
  <c r="C67" i="48"/>
  <c r="G64" i="48"/>
  <c r="F64" i="48"/>
  <c r="E64" i="48"/>
  <c r="H37" i="48"/>
  <c r="G37" i="48"/>
  <c r="E37" i="48"/>
  <c r="H26" i="48"/>
  <c r="G26" i="48"/>
  <c r="F26" i="48"/>
  <c r="E26" i="48"/>
  <c r="C26" i="48"/>
  <c r="AF128" i="99" l="1"/>
  <c r="AI65" i="99"/>
  <c r="Q128" i="99"/>
  <c r="AC128" i="99"/>
  <c r="E128" i="99"/>
  <c r="I67" i="48"/>
  <c r="L136" i="48" s="1"/>
  <c r="AI127" i="99"/>
  <c r="F128" i="99"/>
  <c r="R128" i="99"/>
  <c r="AD128" i="99"/>
  <c r="G128" i="99"/>
  <c r="S128" i="99"/>
  <c r="AG128" i="99"/>
  <c r="AI85" i="99"/>
  <c r="H128" i="99"/>
  <c r="AH128" i="99"/>
  <c r="C128" i="99"/>
  <c r="O128" i="99"/>
  <c r="AA128" i="99"/>
  <c r="I128" i="99"/>
  <c r="U128" i="99"/>
  <c r="AI61" i="99"/>
  <c r="D128" i="99"/>
  <c r="P128" i="99"/>
  <c r="AB128" i="99"/>
  <c r="J128" i="99"/>
  <c r="V128" i="99"/>
  <c r="AI38" i="99"/>
  <c r="AI27" i="99"/>
  <c r="K128" i="99"/>
  <c r="W128" i="99"/>
  <c r="T128" i="99"/>
  <c r="L128" i="99"/>
  <c r="X128" i="99"/>
  <c r="M128" i="99"/>
  <c r="Y128" i="99"/>
  <c r="N128" i="99"/>
  <c r="Z128" i="99"/>
  <c r="I84" i="48"/>
  <c r="L137" i="48" s="1"/>
  <c r="I126" i="48"/>
  <c r="L135" i="48" s="1"/>
  <c r="I26" i="48"/>
  <c r="L134" i="48" s="1"/>
  <c r="C127" i="48"/>
  <c r="I37" i="48"/>
  <c r="L139" i="48" s="1"/>
  <c r="I60" i="48"/>
  <c r="L138" i="48" s="1"/>
  <c r="I64" i="48"/>
  <c r="L140" i="48" s="1"/>
  <c r="D127" i="48"/>
  <c r="E127" i="48"/>
  <c r="F127" i="48"/>
  <c r="G127" i="48"/>
  <c r="H127" i="48"/>
  <c r="AI128" i="99" l="1"/>
  <c r="I127" i="48"/>
  <c r="M139" i="48" s="1"/>
  <c r="M134" i="48" l="1"/>
  <c r="M137" i="48"/>
  <c r="M138" i="48"/>
  <c r="M136" i="48"/>
  <c r="M135" i="48"/>
  <c r="M140" i="4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<sst xmlns="http://schemas.openxmlformats.org/spreadsheetml/2006/main" count="326" uniqueCount="189">
  <si>
    <t>計</t>
    <phoneticPr fontId="1"/>
  </si>
  <si>
    <t>地域</t>
  </si>
  <si>
    <t>合計</t>
  </si>
  <si>
    <t>インド</t>
  </si>
  <si>
    <t>インドネシア</t>
  </si>
  <si>
    <t>韓国</t>
  </si>
  <si>
    <t>カンボジア</t>
  </si>
  <si>
    <t>シンガポール</t>
  </si>
  <si>
    <t>スリランカ</t>
  </si>
  <si>
    <t>タイ</t>
  </si>
  <si>
    <t>台湾</t>
  </si>
  <si>
    <t>ネパール</t>
  </si>
  <si>
    <t>パキスタン</t>
  </si>
  <si>
    <t>バングラデシュ</t>
  </si>
  <si>
    <t>フィリピン</t>
  </si>
  <si>
    <t>マレーシア</t>
  </si>
  <si>
    <t>ミャンマー</t>
  </si>
  <si>
    <t>モンゴル</t>
  </si>
  <si>
    <t>アルジェリア</t>
  </si>
  <si>
    <t>エジプト</t>
  </si>
  <si>
    <t>ガーナ</t>
  </si>
  <si>
    <t>チュニジア</t>
  </si>
  <si>
    <t>ナイジェリア</t>
  </si>
  <si>
    <t>オセアニア</t>
    <phoneticPr fontId="1"/>
  </si>
  <si>
    <t>オーストラリア</t>
  </si>
  <si>
    <t>ニュージーランド</t>
  </si>
  <si>
    <t>イスラエル</t>
  </si>
  <si>
    <t>イラン</t>
  </si>
  <si>
    <t>シリア</t>
  </si>
  <si>
    <t>トルコ</t>
  </si>
  <si>
    <t>コロンビア</t>
  </si>
  <si>
    <t>チリ</t>
  </si>
  <si>
    <t>ブラジル</t>
  </si>
  <si>
    <t>ベネズエラ</t>
  </si>
  <si>
    <t>メキシコ</t>
  </si>
  <si>
    <t>カナダ</t>
  </si>
  <si>
    <t>ヨーロッパ</t>
  </si>
  <si>
    <t>アイルランド</t>
  </si>
  <si>
    <t>アルバニア</t>
  </si>
  <si>
    <t>イギリス</t>
  </si>
  <si>
    <t>イタリア</t>
  </si>
  <si>
    <t>ウクライナ</t>
  </si>
  <si>
    <t>ギリシャ</t>
  </si>
  <si>
    <t>キルギス</t>
  </si>
  <si>
    <t>クロアチア</t>
  </si>
  <si>
    <t>スイス</t>
  </si>
  <si>
    <t>スウェーデン</t>
  </si>
  <si>
    <t>スペイン</t>
  </si>
  <si>
    <t>チェコ</t>
  </si>
  <si>
    <t>ドイツ</t>
  </si>
  <si>
    <t>ハンガリー</t>
  </si>
  <si>
    <t>フィンランド</t>
  </si>
  <si>
    <t>フランス</t>
  </si>
  <si>
    <t>ブルガリア</t>
  </si>
  <si>
    <t>ベラルーシ</t>
  </si>
  <si>
    <t>ベルギー</t>
  </si>
  <si>
    <t>ポーランド</t>
  </si>
  <si>
    <t>ポルトガル</t>
  </si>
  <si>
    <t>ロシア</t>
  </si>
  <si>
    <t>小計</t>
  </si>
  <si>
    <t>法</t>
  </si>
  <si>
    <t>医</t>
  </si>
  <si>
    <t>工</t>
  </si>
  <si>
    <t>文</t>
  </si>
  <si>
    <t>理</t>
  </si>
  <si>
    <t>農</t>
  </si>
  <si>
    <t>経済</t>
  </si>
  <si>
    <t>教育</t>
  </si>
  <si>
    <t>薬</t>
  </si>
  <si>
    <t>人文社会系</t>
  </si>
  <si>
    <t>教育学</t>
  </si>
  <si>
    <t>法学政治学</t>
  </si>
  <si>
    <t>経済学</t>
  </si>
  <si>
    <t>総合文化</t>
  </si>
  <si>
    <t>理学系</t>
  </si>
  <si>
    <t>工学系</t>
  </si>
  <si>
    <t>農学生命科学</t>
  </si>
  <si>
    <t>医学系</t>
  </si>
  <si>
    <t>薬学系</t>
  </si>
  <si>
    <t>数理科学</t>
  </si>
  <si>
    <t>新領域創成科学</t>
  </si>
  <si>
    <t>情報理工学系</t>
  </si>
  <si>
    <t>学際情報</t>
  </si>
  <si>
    <t>公共政策学</t>
  </si>
  <si>
    <t>研究所研究生</t>
  </si>
  <si>
    <t>合計</t>
    <rPh sb="0" eb="2">
      <t>ゴウケイ</t>
    </rPh>
    <phoneticPr fontId="1"/>
  </si>
  <si>
    <t>修士</t>
  </si>
  <si>
    <t>博士</t>
  </si>
  <si>
    <t>アジア</t>
    <phoneticPr fontId="1"/>
  </si>
  <si>
    <t>グローバル教育センター</t>
    <phoneticPr fontId="1"/>
  </si>
  <si>
    <t>カザフスタン</t>
  </si>
  <si>
    <t>ブルネイ</t>
  </si>
  <si>
    <t>中近東</t>
    <rPh sb="0" eb="3">
      <t>チュウキントウ</t>
    </rPh>
    <phoneticPr fontId="1"/>
  </si>
  <si>
    <t>サウジアラビア</t>
  </si>
  <si>
    <t>中南米</t>
    <rPh sb="0" eb="3">
      <t>チュウナンベイ</t>
    </rPh>
    <phoneticPr fontId="1"/>
  </si>
  <si>
    <t>アルゼンチン</t>
  </si>
  <si>
    <t>オーストリア</t>
  </si>
  <si>
    <t>オランダ</t>
  </si>
  <si>
    <t>デンマーク</t>
  </si>
  <si>
    <t>ノルウェー</t>
  </si>
  <si>
    <t>大学院学生</t>
  </si>
  <si>
    <t>学部学生</t>
    <rPh sb="0" eb="4">
      <t>ガクブガクセイ</t>
    </rPh>
    <phoneticPr fontId="1"/>
  </si>
  <si>
    <t>ヨーロッパ</t>
    <phoneticPr fontId="1"/>
  </si>
  <si>
    <t>アフリカ</t>
    <phoneticPr fontId="1"/>
  </si>
  <si>
    <t>外国人留学生数</t>
    <phoneticPr fontId="1"/>
  </si>
  <si>
    <t>国又は地域名</t>
  </si>
  <si>
    <t>学部学生</t>
    <phoneticPr fontId="1"/>
  </si>
  <si>
    <t>学部研究生等</t>
    <phoneticPr fontId="1"/>
  </si>
  <si>
    <t>大学院研究生等</t>
    <phoneticPr fontId="1"/>
  </si>
  <si>
    <t>専門職学位</t>
    <phoneticPr fontId="1"/>
  </si>
  <si>
    <t>ブータン</t>
  </si>
  <si>
    <t>小計</t>
    <rPh sb="0" eb="2">
      <t>ショウケイ</t>
    </rPh>
    <phoneticPr fontId="1"/>
  </si>
  <si>
    <t>ヨルダン</t>
  </si>
  <si>
    <t>ウガンダ</t>
  </si>
  <si>
    <t>ガンビア</t>
  </si>
  <si>
    <t>スーダン</t>
  </si>
  <si>
    <t>タンザニア</t>
  </si>
  <si>
    <t>ナミビア</t>
  </si>
  <si>
    <t>マラウイ</t>
  </si>
  <si>
    <t>南アフリカ</t>
  </si>
  <si>
    <t>モロッコ</t>
  </si>
  <si>
    <t>北米</t>
    <rPh sb="0" eb="2">
      <t>ホクベイ</t>
    </rPh>
    <phoneticPr fontId="1"/>
  </si>
  <si>
    <t>アメリカ</t>
  </si>
  <si>
    <t>エクアドル</t>
  </si>
  <si>
    <t>コスタリカ</t>
  </si>
  <si>
    <t>スリナム</t>
  </si>
  <si>
    <t>ニカラグア</t>
  </si>
  <si>
    <t>ペルー</t>
  </si>
  <si>
    <t>ボリビア</t>
  </si>
  <si>
    <t>ウズベキスタン</t>
  </si>
  <si>
    <t>キプロス</t>
  </si>
  <si>
    <t>スロバキア</t>
  </si>
  <si>
    <t>〈備考〉1．本表には特別聴講学生及び科目等履修生を含む。</t>
    <phoneticPr fontId="1"/>
  </si>
  <si>
    <t>　　　　2．学部正規学生と大学院科目等履修生の身分を併せ持つ学生については、本表では学部正規学生数にのみカウントしている。</t>
    <phoneticPr fontId="1"/>
  </si>
  <si>
    <t>　　　　3． 学部正規学生と大学院情報学環教育部研究生の身分を併せ持つ学生については、本表では学部正規学生数にのみカウントしている。</t>
    <phoneticPr fontId="1"/>
  </si>
  <si>
    <t>部局別外国人留学生数</t>
    <phoneticPr fontId="1"/>
  </si>
  <si>
    <t>地域</t>
    <rPh sb="0" eb="2">
      <t>チイキ</t>
    </rPh>
    <phoneticPr fontId="1"/>
  </si>
  <si>
    <t>国又は地域名</t>
    <phoneticPr fontId="1"/>
  </si>
  <si>
    <t>学部学生・研究生等</t>
  </si>
  <si>
    <t>大学院学生・研究生等</t>
  </si>
  <si>
    <t>教養(前期)</t>
    <phoneticPr fontId="1"/>
  </si>
  <si>
    <t>教養(後期)</t>
    <rPh sb="3" eb="4">
      <t>ウシ</t>
    </rPh>
    <phoneticPr fontId="1"/>
  </si>
  <si>
    <t>〈備考〉1．本表には特別聴講学生及び科目等履修生を含む。</t>
  </si>
  <si>
    <t>　　　　3．学部正規学生と大学院情報学環教育部研究生の身分を併せ持つ学生については、本表では学部正規学生数にのみカウントしている。</t>
  </si>
  <si>
    <t>外国人留学生数の推移</t>
    <phoneticPr fontId="1"/>
  </si>
  <si>
    <t>大学院生</t>
    <rPh sb="0" eb="4">
      <t>ダイガクインセイ</t>
    </rPh>
    <phoneticPr fontId="1"/>
  </si>
  <si>
    <t>研究生等</t>
    <rPh sb="0" eb="3">
      <t>ケンキュウセイ</t>
    </rPh>
    <rPh sb="3" eb="4">
      <t>トウ</t>
    </rPh>
    <phoneticPr fontId="1"/>
  </si>
  <si>
    <t>令和元年</t>
    <rPh sb="0" eb="2">
      <t>レイワ</t>
    </rPh>
    <rPh sb="2" eb="3">
      <t>モト</t>
    </rPh>
    <rPh sb="3" eb="4">
      <t>ネン</t>
    </rPh>
    <phoneticPr fontId="1"/>
  </si>
  <si>
    <t>〈備考〉1．特別聴講学生及び科目等履修生を含む。</t>
  </si>
  <si>
    <t>　　　　2．学部正規学生と大学院科目等履修生の身分を併せ持つ学生については、本表では学部正規学生数にのみカウントしている。</t>
  </si>
  <si>
    <t>中国</t>
    <rPh sb="0" eb="2">
      <t>チュウゴク</t>
    </rPh>
    <phoneticPr fontId="1"/>
  </si>
  <si>
    <t>東ティモール</t>
  </si>
  <si>
    <t>ベトナム</t>
  </si>
  <si>
    <t>モルディブ</t>
  </si>
  <si>
    <t>アラブ首長国連邦</t>
  </si>
  <si>
    <t>イエメン</t>
  </si>
  <si>
    <t>オマーン</t>
  </si>
  <si>
    <t>パレスチナ</t>
  </si>
  <si>
    <t>エチオピア</t>
  </si>
  <si>
    <t>ケニア</t>
  </si>
  <si>
    <t>セネガル</t>
  </si>
  <si>
    <t>トーゴ</t>
  </si>
  <si>
    <t>ボツワナ</t>
  </si>
  <si>
    <t>モーリシャス</t>
  </si>
  <si>
    <t>モザンビーク</t>
  </si>
  <si>
    <t>リビア</t>
  </si>
  <si>
    <t>ルワンダ</t>
  </si>
  <si>
    <t>サモア独立国</t>
  </si>
  <si>
    <t>キューバ</t>
  </si>
  <si>
    <t>グアテマラ</t>
  </si>
  <si>
    <t>ハイチ</t>
  </si>
  <si>
    <t>ホンジュラス</t>
  </si>
  <si>
    <t>アイスランド</t>
  </si>
  <si>
    <t>アゼルバイジャン</t>
  </si>
  <si>
    <t>アルメニア</t>
  </si>
  <si>
    <t>アンドラ</t>
  </si>
  <si>
    <t>北マケドニア共和国</t>
  </si>
  <si>
    <t>ジョージア</t>
  </si>
  <si>
    <t>トルクメニスタン</t>
  </si>
  <si>
    <t>モンテネグロ</t>
  </si>
  <si>
    <t>リトアニア</t>
  </si>
  <si>
    <t>ルーマニア</t>
  </si>
  <si>
    <t>ルクセンブルク</t>
  </si>
  <si>
    <t>生産技術研究所</t>
  </si>
  <si>
    <t>定量生命科学研究所</t>
  </si>
  <si>
    <t>物性研究所</t>
  </si>
  <si>
    <t>大気海洋研究所</t>
  </si>
  <si>
    <t>先端科学技術研究センター</t>
  </si>
  <si>
    <t>（令和8年5月1日現在）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</si>
</sst>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
    <numFmt numFmtId="177" formatCode="0.0%"/>
    <numFmt numFmtId="178" formatCode="#,##0&quot;人&quot;"/>
    <numFmt numFmtId="179" formatCode="#,##0;\-#,##0;"/>
  </numFmts>
  <fonts count="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theme="1"/>
      <name val="Noto Sans JP"/>
      <family val="3"/>
      <charset val="128"/>
    </font>
    <font>
      <b/>
      <sz val="12"/>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s>
  <fills count="2">
    <fill>
      <patternFill patternType="none"/>
    </fill>
    <fill>
      <patternFill patternType="gray125"/>
    </fill>
  </fills>
  <borders count="58">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
      <left style="thin">
        <color theme="3" tint="0.499984740745262"/>
      </left>
      <right style="thin">
        <color theme="3" tint="0.499984740745262"/>
      </right>
      <top style="medium">
        <color theme="3" tint="0.499984740745262"/>
      </top>
      <bottom/>
      <diagonal/>
    </border>
    <border>
      <left style="thin">
        <color theme="3" tint="0.499984740745262"/>
      </left>
      <right style="thin">
        <color theme="3" tint="0.499984740745262"/>
      </right>
      <top/>
      <bottom/>
      <diagonal/>
    </border>
    <border>
      <left style="thin">
        <color theme="3" tint="0.499984740745262"/>
      </left>
      <right style="thin">
        <color theme="3" tint="0.499984740745262"/>
      </right>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style="medium">
        <color theme="3" tint="0.499984740745262"/>
      </right>
      <top style="medium">
        <color theme="3" tint="0.499984740745262"/>
      </top>
      <bottom/>
      <diagonal/>
    </border>
    <border>
      <left/>
      <right/>
      <top style="medium">
        <color theme="3" tint="0.499984740745262"/>
      </top>
      <bottom/>
      <diagonal/>
    </border>
    <border>
      <left/>
      <right style="medium">
        <color theme="3" tint="0.499984740745262"/>
      </right>
      <top/>
      <bottom style="medium">
        <color theme="3" tint="0.499984740745262"/>
      </bottom>
      <diagonal/>
    </border>
    <border>
      <left/>
      <right style="medium">
        <color theme="3" tint="0.499984740745262"/>
      </right>
      <top/>
      <bottom/>
      <diagonal/>
    </border>
    <border>
      <left/>
      <right style="medium">
        <color theme="3" tint="0.499984740745262"/>
      </right>
      <top/>
      <bottom style="thin">
        <color theme="3" tint="0.499984740745262"/>
      </bottom>
      <diagonal/>
    </border>
    <border>
      <left style="thin">
        <color theme="3" tint="0.499984740745262"/>
      </left>
      <right style="medium">
        <color theme="3" tint="0.499984740745262"/>
      </right>
      <top/>
      <bottom/>
      <diagonal/>
    </border>
    <border>
      <left style="thin">
        <color theme="3" tint="0.499984740745262"/>
      </left>
      <right style="medium">
        <color theme="3" tint="0.499984740745262"/>
      </right>
      <top/>
      <bottom style="thin">
        <color theme="3" tint="0.499984740745262"/>
      </bottom>
      <diagonal/>
    </border>
    <border>
      <left style="thin">
        <color theme="3" tint="0.499984740745262"/>
      </left>
      <right style="medium">
        <color theme="3" tint="0.499984740745262"/>
      </right>
      <top style="thin">
        <color theme="3" tint="0.499984740745262"/>
      </top>
      <bottom style="medium">
        <color theme="3" tint="0.499984740745262"/>
      </bottom>
      <diagonal/>
    </border>
    <border>
      <left style="thin">
        <color theme="3" tint="0.499984740745262"/>
      </left>
      <right style="medium">
        <color theme="3" tint="0.499984740745262"/>
      </right>
      <top/>
      <bottom style="medium">
        <color theme="3" tint="0.499984740745262"/>
      </bottom>
      <diagonal/>
    </border>
    <border>
      <left/>
      <right style="thin">
        <color theme="3" tint="0.499984740745262"/>
      </right>
      <top style="thin">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style="medium">
        <color theme="3" tint="0.499984740745262"/>
      </right>
      <top style="thin">
        <color theme="3" tint="0.499984740745262"/>
      </top>
      <bottom style="medium">
        <color theme="3" tint="0.499984740745262"/>
      </bottom>
      <diagonal/>
    </border>
    <border>
      <left style="thin">
        <color theme="3" tint="0.499984740745262"/>
      </left>
      <right style="thin">
        <color theme="3" tint="0.499984740745262"/>
      </right>
      <top/>
      <bottom style="thin">
        <color theme="3" tint="0.499984740745262"/>
      </bottom>
      <diagonal/>
    </border>
    <border>
      <left style="thin">
        <color theme="3" tint="0.499984740745262"/>
      </left>
      <right/>
      <top/>
      <bottom style="thin">
        <color theme="3" tint="0.499984740745262"/>
      </bottom>
      <diagonal/>
    </border>
    <border>
      <left style="thin">
        <color theme="3" tint="0.499984740745262"/>
      </left>
      <right/>
      <top/>
      <bottom/>
      <diagonal/>
    </border>
    <border>
      <left style="thin">
        <color theme="3" tint="0.499984740745262"/>
      </left>
      <right/>
      <top/>
      <bottom style="medium">
        <color theme="3" tint="0.499984740745262"/>
      </bottom>
      <diagonal/>
    </border>
    <border>
      <left style="thin">
        <color theme="3" tint="0.499984740745262"/>
      </left>
      <right style="medium">
        <color theme="3" tint="0.499984740745262"/>
      </right>
      <top style="medium">
        <color theme="3" tint="0.499984740745262"/>
      </top>
      <bottom/>
      <diagonal/>
    </border>
    <border>
      <left style="thin">
        <color theme="3" tint="0.499984740745262"/>
      </left>
      <right style="thin">
        <color theme="3" tint="0.499984740745262"/>
      </right>
      <top style="medium">
        <color theme="3" tint="0.499984740745262"/>
      </top>
      <bottom style="thin">
        <color theme="3" tint="0.499984740745262"/>
      </bottom>
      <diagonal/>
    </border>
    <border>
      <left/>
      <right/>
      <top style="medium">
        <color theme="3" tint="0.499984740745262"/>
      </top>
      <bottom style="thin">
        <color theme="3" tint="0.499984740745262"/>
      </bottom>
      <diagonal/>
    </border>
    <border>
      <left style="thin">
        <color theme="3" tint="0.499984740745262"/>
      </left>
      <right style="thin">
        <color theme="3" tint="0.499984740745262"/>
      </right>
      <top style="thin">
        <color theme="3" tint="0.499984740745262"/>
      </top>
      <bottom style="medium">
        <color theme="3" tint="0.499984740745262"/>
      </bottom>
      <diagonal/>
    </border>
    <border>
      <left/>
      <right style="thin">
        <color theme="3" tint="0.499984740745262"/>
      </right>
      <top style="medium">
        <color theme="3" tint="0.499984740745262"/>
      </top>
      <bottom style="thin">
        <color theme="3" tint="0.499984740745262"/>
      </bottom>
      <diagonal/>
    </border>
    <border>
      <left style="thin">
        <color theme="3" tint="0.499984740745262"/>
      </left>
      <right style="dotted">
        <color theme="3" tint="0.499984740745262"/>
      </right>
      <top/>
      <bottom style="medium">
        <color theme="3" tint="0.499984740745262"/>
      </bottom>
      <diagonal/>
    </border>
    <border>
      <left style="thin">
        <color theme="3" tint="0.499984740745262"/>
      </left>
      <right/>
      <top style="medium">
        <color theme="3" tint="0.499984740745262"/>
      </top>
      <bottom style="thin">
        <color theme="3" tint="0.499984740745262"/>
      </bottom>
      <diagonal/>
    </border>
    <border>
      <left style="medium">
        <color theme="3" tint="0.499984740745262"/>
      </left>
      <right/>
      <top style="thin">
        <color theme="3" tint="0.499984740745262"/>
      </top>
      <bottom style="medium">
        <color theme="3" tint="0.499984740745262"/>
      </bottom>
      <diagonal/>
    </border>
    <border>
      <left style="thin">
        <color theme="3" tint="0.499984740745262"/>
      </left>
      <right style="medium">
        <color theme="3" tint="0.499984740745262"/>
      </right>
      <top style="medium">
        <color theme="3" tint="0.499984740745262"/>
      </top>
      <bottom style="thin">
        <color theme="3" tint="0.499984740745262"/>
      </bottom>
      <diagonal/>
    </border>
    <border>
      <left style="dotted">
        <color theme="3" tint="0.499984740745262"/>
      </left>
      <right style="dotted">
        <color theme="3" tint="0.499984740745262"/>
      </right>
      <top/>
      <bottom style="medium">
        <color theme="3" tint="0.499984740745262"/>
      </bottom>
      <diagonal/>
    </border>
    <border>
      <left style="thin">
        <color theme="3" tint="0.499984740745262"/>
      </left>
      <right style="dotted">
        <color theme="3" tint="0.499984740745262"/>
      </right>
      <top style="thin">
        <color theme="3" tint="0.499984740745262"/>
      </top>
      <bottom style="medium">
        <color theme="3" tint="0.499984740745262"/>
      </bottom>
      <diagonal/>
    </border>
    <border>
      <left style="dotted">
        <color theme="3" tint="0.499984740745262"/>
      </left>
      <right style="dotted">
        <color theme="3" tint="0.499984740745262"/>
      </right>
      <top style="thin">
        <color theme="3" tint="0.499984740745262"/>
      </top>
      <bottom style="medium">
        <color theme="3" tint="0.499984740745262"/>
      </bottom>
      <diagonal/>
    </border>
    <border>
      <left style="thin">
        <color theme="3" tint="0.499984740745262"/>
      </left>
      <right style="dotted">
        <color theme="3" tint="0.499984740745262"/>
      </right>
      <top/>
      <bottom/>
      <diagonal/>
    </border>
    <border>
      <left style="thin">
        <color theme="3" tint="0.499984740745262"/>
      </left>
      <right style="dotted">
        <color theme="3" tint="0.499984740745262"/>
      </right>
      <top/>
      <bottom style="thin">
        <color theme="3" tint="0.499984740745262"/>
      </bottom>
      <diagonal/>
    </border>
    <border>
      <left style="dotted">
        <color theme="3" tint="0.499984740745262"/>
      </left>
      <right style="dotted">
        <color theme="3" tint="0.499984740745262"/>
      </right>
      <top/>
      <bottom/>
      <diagonal/>
    </border>
    <border>
      <left style="dotted">
        <color theme="3" tint="0.499984740745262"/>
      </left>
      <right style="dotted">
        <color theme="3" tint="0.499984740745262"/>
      </right>
      <top/>
      <bottom style="thin">
        <color theme="3" tint="0.499984740745262"/>
      </bottom>
      <diagonal/>
    </border>
    <border>
      <left/>
      <right style="dotted">
        <color theme="3" tint="0.499984740745262"/>
      </right>
      <top/>
      <bottom style="medium">
        <color theme="3" tint="0.499984740745262"/>
      </bottom>
      <diagonal/>
    </border>
    <border>
      <left style="thin">
        <color theme="3" tint="0.499984740745262"/>
      </left>
      <right style="dotted">
        <color theme="3" tint="0.499984740745262"/>
      </right>
      <top style="medium">
        <color theme="3" tint="0.499984740745262"/>
      </top>
      <bottom/>
      <diagonal/>
    </border>
    <border>
      <left style="dotted">
        <color theme="3" tint="0.499984740745262"/>
      </left>
      <right style="dotted">
        <color theme="3" tint="0.499984740745262"/>
      </right>
      <top style="medium">
        <color theme="3" tint="0.499984740745262"/>
      </top>
      <bottom/>
      <diagonal/>
    </border>
    <border>
      <left/>
      <right style="dotted">
        <color theme="3" tint="0.499984740745262"/>
      </right>
      <top style="medium">
        <color theme="3" tint="0.499984740745262"/>
      </top>
      <bottom/>
      <diagonal/>
    </border>
    <border>
      <left/>
      <right style="dotted">
        <color theme="3" tint="0.499984740745262"/>
      </right>
      <top/>
      <bottom style="thin">
        <color theme="3" tint="0.499984740745262"/>
      </bottom>
      <diagonal/>
    </border>
    <border>
      <left style="dotted">
        <color theme="3" tint="0.499984740745262"/>
      </left>
      <right style="thin">
        <color theme="3" tint="0.499984740745262"/>
      </right>
      <top style="medium">
        <color theme="3" tint="0.499984740745262"/>
      </top>
      <bottom/>
      <diagonal/>
    </border>
    <border>
      <left style="dotted">
        <color theme="3" tint="0.499984740745262"/>
      </left>
      <right style="thin">
        <color theme="3" tint="0.499984740745262"/>
      </right>
      <top/>
      <bottom style="thin">
        <color theme="3" tint="0.499984740745262"/>
      </bottom>
      <diagonal/>
    </border>
    <border>
      <left style="dotted">
        <color theme="3" tint="0.499984740745262"/>
      </left>
      <right style="thin">
        <color theme="3" tint="0.499984740745262"/>
      </right>
      <top/>
      <bottom style="medium">
        <color theme="3" tint="0.499984740745262"/>
      </bottom>
      <diagonal/>
    </border>
    <border>
      <left/>
      <right style="dotted">
        <color theme="3" tint="0.499984740745262"/>
      </right>
      <top/>
      <bottom/>
      <diagonal/>
    </border>
    <border>
      <left style="dotted">
        <color theme="3" tint="0.499984740745262"/>
      </left>
      <right style="thin">
        <color theme="3" tint="0.499984740745262"/>
      </right>
      <top style="thin">
        <color theme="3" tint="0.499984740745262"/>
      </top>
      <bottom style="medium">
        <color theme="3" tint="0.499984740745262"/>
      </bottom>
      <diagonal/>
    </border>
    <border>
      <left style="dotted">
        <color theme="3" tint="0.499984740745262"/>
      </left>
      <right style="thin">
        <color theme="3" tint="0.499984740745262"/>
      </right>
      <top/>
      <bottom/>
      <diagonal/>
    </border>
    <border>
      <left/>
      <right style="dotted">
        <color theme="3" tint="0.499984740745262"/>
      </right>
      <top style="thin">
        <color theme="3" tint="0.499984740745262"/>
      </top>
      <bottom style="medium">
        <color theme="3" tint="0.499984740745262"/>
      </bottom>
      <diagonal/>
    </border>
    <border>
      <left style="thin">
        <color theme="3" tint="0.499984740745262"/>
      </left>
      <right/>
      <top style="thin">
        <color theme="3" tint="0.499984740745262"/>
      </top>
      <bottom style="medium">
        <color theme="3" tint="0.499984740745262"/>
      </bottom>
      <diagonal/>
    </border>
    <border>
      <left style="medium">
        <color theme="3" tint="0.499984740745262"/>
      </left>
      <right/>
      <top style="medium">
        <color theme="3" tint="0.499984740745262"/>
      </top>
      <bottom/>
      <diagonal/>
    </border>
    <border>
      <left style="medium">
        <color theme="3" tint="0.499984740745262"/>
      </left>
      <right/>
      <top/>
      <bottom style="medium">
        <color theme="3" tint="0.499984740745262"/>
      </bottom>
      <diagonal/>
    </border>
  </borders>
  <cellStyleXfs count="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6" fillId="0" borderId="0" applyNumberFormat="0" applyFill="0" applyBorder="0" applyAlignment="0" applyProtection="0">
      <alignment vertical="center"/>
    </xf>
    <xf numFmtId="0" fontId="8" fillId="0" borderId="0"/>
  </cellStyleXfs>
  <cellXfs count="112">
    <xf numFmtId="0" fontId="0" fillId="0" borderId="0" xfId="0">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lignment vertical="center"/>
    </xf>
    <xf numFmtId="0" fontId="3" fillId="0" borderId="8" xfId="0" applyFont="1" applyBorder="1" applyAlignment="1">
      <alignment horizontal="center" vertical="center"/>
    </xf>
    <xf numFmtId="3" fontId="3" fillId="0" borderId="0" xfId="0" applyNumberFormat="1" applyFont="1">
      <alignment vertical="center"/>
    </xf>
    <xf numFmtId="0" fontId="3" fillId="0" borderId="5" xfId="0" applyFont="1" applyBorder="1">
      <alignment vertical="center"/>
    </xf>
    <xf numFmtId="0" fontId="3" fillId="0" borderId="10" xfId="0" applyFont="1" applyBorder="1">
      <alignment vertical="center"/>
    </xf>
    <xf numFmtId="0" fontId="3" fillId="0" borderId="0" xfId="0" applyFont="1" applyAlignment="1">
      <alignment horizontal="center" vertical="center"/>
    </xf>
    <xf numFmtId="176" fontId="3" fillId="0" borderId="0" xfId="0" applyNumberFormat="1" applyFont="1">
      <alignment vertical="center"/>
    </xf>
    <xf numFmtId="0" fontId="4" fillId="0" borderId="0" xfId="0" applyFont="1">
      <alignment vertical="center"/>
    </xf>
    <xf numFmtId="0" fontId="3" fillId="0" borderId="0" xfId="0" applyFont="1" applyAlignment="1">
      <alignment horizontal="right" vertical="center"/>
    </xf>
    <xf numFmtId="0" fontId="5" fillId="0" borderId="0" xfId="0" applyFont="1">
      <alignment vertical="center"/>
    </xf>
    <xf numFmtId="0" fontId="3" fillId="0" borderId="7" xfId="0" applyFont="1" applyBorder="1">
      <alignment vertical="center"/>
    </xf>
    <xf numFmtId="0" fontId="3" fillId="0" borderId="5" xfId="0" applyFont="1" applyBorder="1" applyAlignment="1">
      <alignment horizontal="center" vertical="center"/>
    </xf>
    <xf numFmtId="177" fontId="3" fillId="0" borderId="0" xfId="2" applyNumberFormat="1" applyFont="1">
      <alignment vertical="center"/>
    </xf>
    <xf numFmtId="178" fontId="3" fillId="0" borderId="0" xfId="0" applyNumberFormat="1" applyFont="1">
      <alignment vertical="center"/>
    </xf>
    <xf numFmtId="0" fontId="3" fillId="0" borderId="3" xfId="0" applyFont="1" applyBorder="1">
      <alignment vertical="center"/>
    </xf>
    <xf numFmtId="0" fontId="3" fillId="0" borderId="25" xfId="0" applyFont="1" applyBorder="1">
      <alignment vertical="center"/>
    </xf>
    <xf numFmtId="0" fontId="3" fillId="0" borderId="24" xfId="0" applyFont="1" applyBorder="1">
      <alignment vertical="center"/>
    </xf>
    <xf numFmtId="0" fontId="7" fillId="0" borderId="0" xfId="3" applyFont="1">
      <alignment vertical="center"/>
    </xf>
    <xf numFmtId="0" fontId="3" fillId="0" borderId="30" xfId="0" applyFont="1" applyBorder="1" applyAlignment="1">
      <alignment horizontal="center" vertical="center"/>
    </xf>
    <xf numFmtId="0" fontId="3" fillId="0" borderId="29"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23" xfId="0" applyFont="1" applyBorder="1">
      <alignment vertical="center"/>
    </xf>
    <xf numFmtId="0" fontId="3" fillId="0" borderId="35" xfId="0" applyFont="1" applyBorder="1" applyAlignment="1">
      <alignment horizontal="centerContinuous" vertical="center"/>
    </xf>
    <xf numFmtId="0" fontId="3" fillId="0" borderId="6" xfId="0" applyFont="1" applyBorder="1">
      <alignmen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0" xfId="0" applyFont="1" applyBorder="1" applyAlignment="1">
      <alignment vertical="top" textRotation="255"/>
    </xf>
    <xf numFmtId="0" fontId="3" fillId="0" borderId="30" xfId="0" applyFont="1" applyBorder="1" applyAlignment="1">
      <alignment vertical="top" textRotation="255"/>
    </xf>
    <xf numFmtId="0" fontId="3" fillId="0" borderId="22" xfId="0" applyFont="1" applyBorder="1" applyAlignment="1">
      <alignment vertical="top" textRotation="255"/>
    </xf>
    <xf numFmtId="0" fontId="3" fillId="0" borderId="18" xfId="0" applyFont="1" applyBorder="1" applyAlignment="1">
      <alignment vertical="top" textRotation="255"/>
    </xf>
    <xf numFmtId="176" fontId="3" fillId="0" borderId="0" xfId="0" applyNumberFormat="1" applyFont="1" applyAlignment="1">
      <alignment horizontal="right" vertical="center"/>
    </xf>
    <xf numFmtId="0" fontId="3" fillId="0" borderId="26" xfId="0" applyFont="1" applyBorder="1" applyAlignment="1">
      <alignment horizontal="center" vertical="center"/>
    </xf>
    <xf numFmtId="0" fontId="3" fillId="0" borderId="28" xfId="0" applyFont="1" applyBorder="1" applyAlignment="1">
      <alignment horizontal="centerContinuous" vertical="center"/>
    </xf>
    <xf numFmtId="3" fontId="3" fillId="0" borderId="0" xfId="1" applyNumberFormat="1" applyFont="1" applyAlignment="1">
      <alignment vertical="center"/>
    </xf>
    <xf numFmtId="3" fontId="3" fillId="0" borderId="0" xfId="1" applyNumberFormat="1" applyFont="1">
      <alignment vertical="center"/>
    </xf>
    <xf numFmtId="0" fontId="7" fillId="0" borderId="0" xfId="3" applyFont="1" applyBorder="1">
      <alignment vertical="center"/>
    </xf>
    <xf numFmtId="179" fontId="3" fillId="0" borderId="3" xfId="0" applyNumberFormat="1" applyFont="1" applyBorder="1">
      <alignment vertical="center"/>
    </xf>
    <xf numFmtId="179" fontId="3" fillId="0" borderId="39" xfId="0" applyNumberFormat="1" applyFont="1" applyBorder="1">
      <alignment vertical="center"/>
    </xf>
    <xf numFmtId="179" fontId="3" fillId="0" borderId="41" xfId="0" applyNumberFormat="1" applyFont="1" applyBorder="1">
      <alignment vertical="center"/>
    </xf>
    <xf numFmtId="179" fontId="3" fillId="0" borderId="2" xfId="0" applyNumberFormat="1" applyFont="1" applyBorder="1">
      <alignment vertical="center"/>
    </xf>
    <xf numFmtId="179" fontId="3" fillId="0" borderId="27" xfId="0" applyNumberFormat="1" applyFont="1" applyBorder="1">
      <alignment vertical="center"/>
    </xf>
    <xf numFmtId="179" fontId="3" fillId="0" borderId="0" xfId="0" applyNumberFormat="1" applyFont="1">
      <alignment vertical="center"/>
    </xf>
    <xf numFmtId="179" fontId="3" fillId="0" borderId="16" xfId="0" applyNumberFormat="1" applyFont="1" applyBorder="1">
      <alignment vertical="center"/>
    </xf>
    <xf numFmtId="179" fontId="3" fillId="0" borderId="10" xfId="0" applyNumberFormat="1" applyFont="1" applyBorder="1">
      <alignment vertical="center"/>
    </xf>
    <xf numFmtId="179" fontId="3" fillId="0" borderId="40" xfId="0" applyNumberFormat="1" applyFont="1" applyBorder="1">
      <alignment vertical="center"/>
    </xf>
    <xf numFmtId="179" fontId="3" fillId="0" borderId="42" xfId="0" applyNumberFormat="1" applyFont="1" applyBorder="1">
      <alignment vertical="center"/>
    </xf>
    <xf numFmtId="179" fontId="3" fillId="0" borderId="17" xfId="0" applyNumberFormat="1" applyFont="1" applyBorder="1">
      <alignment vertical="center"/>
    </xf>
    <xf numFmtId="179" fontId="3" fillId="0" borderId="9" xfId="0" applyNumberFormat="1" applyFont="1" applyBorder="1">
      <alignment vertical="center"/>
    </xf>
    <xf numFmtId="179" fontId="3" fillId="0" borderId="20" xfId="1" applyNumberFormat="1" applyFont="1" applyBorder="1">
      <alignment vertical="center"/>
    </xf>
    <xf numFmtId="179" fontId="3" fillId="0" borderId="30" xfId="1" applyNumberFormat="1" applyFont="1" applyBorder="1">
      <alignment vertical="center"/>
    </xf>
    <xf numFmtId="179" fontId="3" fillId="0" borderId="43" xfId="1" applyNumberFormat="1" applyFont="1" applyBorder="1">
      <alignment vertical="center"/>
    </xf>
    <xf numFmtId="179" fontId="3" fillId="0" borderId="36" xfId="1" applyNumberFormat="1" applyFont="1" applyBorder="1">
      <alignment vertical="center"/>
    </xf>
    <xf numFmtId="179" fontId="3" fillId="0" borderId="13" xfId="1" applyNumberFormat="1" applyFont="1" applyBorder="1">
      <alignment vertical="center"/>
    </xf>
    <xf numFmtId="179" fontId="3" fillId="0" borderId="1" xfId="1" applyNumberFormat="1" applyFont="1" applyBorder="1">
      <alignment vertical="center"/>
    </xf>
    <xf numFmtId="179" fontId="3" fillId="0" borderId="7" xfId="0" applyNumberFormat="1" applyFont="1" applyBorder="1">
      <alignment vertical="center"/>
    </xf>
    <xf numFmtId="179" fontId="3" fillId="0" borderId="44" xfId="0" applyNumberFormat="1" applyFont="1" applyBorder="1">
      <alignment vertical="center"/>
    </xf>
    <xf numFmtId="179" fontId="3" fillId="0" borderId="45" xfId="0" applyNumberFormat="1" applyFont="1" applyBorder="1">
      <alignment vertical="center"/>
    </xf>
    <xf numFmtId="179" fontId="3" fillId="0" borderId="14" xfId="0" applyNumberFormat="1" applyFont="1" applyBorder="1">
      <alignment vertical="center"/>
    </xf>
    <xf numFmtId="179" fontId="3" fillId="0" borderId="23" xfId="0" applyNumberFormat="1" applyFont="1" applyBorder="1">
      <alignment vertical="center"/>
    </xf>
    <xf numFmtId="179" fontId="3" fillId="0" borderId="15" xfId="0" applyNumberFormat="1" applyFont="1" applyBorder="1">
      <alignment vertical="center"/>
    </xf>
    <xf numFmtId="179" fontId="3" fillId="0" borderId="5" xfId="0" applyNumberFormat="1" applyFont="1" applyBorder="1">
      <alignment vertical="center"/>
    </xf>
    <xf numFmtId="179" fontId="3" fillId="0" borderId="30" xfId="0" applyNumberFormat="1" applyFont="1" applyBorder="1">
      <alignment vertical="center"/>
    </xf>
    <xf numFmtId="179" fontId="3" fillId="0" borderId="43" xfId="0" applyNumberFormat="1" applyFont="1" applyBorder="1">
      <alignment vertical="center"/>
    </xf>
    <xf numFmtId="179" fontId="3" fillId="0" borderId="36" xfId="0" applyNumberFormat="1" applyFont="1" applyBorder="1">
      <alignment vertical="center"/>
    </xf>
    <xf numFmtId="179" fontId="3" fillId="0" borderId="13" xfId="0" applyNumberFormat="1" applyFont="1" applyBorder="1">
      <alignment vertical="center"/>
    </xf>
    <xf numFmtId="179" fontId="3" fillId="0" borderId="1" xfId="0" applyNumberFormat="1" applyFont="1" applyBorder="1">
      <alignment vertical="center"/>
    </xf>
    <xf numFmtId="179" fontId="3" fillId="0" borderId="6" xfId="0" applyNumberFormat="1" applyFont="1" applyBorder="1">
      <alignment vertical="center"/>
    </xf>
    <xf numFmtId="179" fontId="3" fillId="0" borderId="8" xfId="0" applyNumberFormat="1" applyFont="1" applyBorder="1">
      <alignment vertical="center"/>
    </xf>
    <xf numFmtId="179" fontId="3" fillId="0" borderId="32" xfId="0" applyNumberFormat="1" applyFont="1" applyBorder="1">
      <alignment vertical="center"/>
    </xf>
    <xf numFmtId="179" fontId="3" fillId="0" borderId="46" xfId="0" applyNumberFormat="1" applyFont="1" applyBorder="1">
      <alignment vertical="center"/>
    </xf>
    <xf numFmtId="179" fontId="3" fillId="0" borderId="48" xfId="0" applyNumberFormat="1" applyFont="1" applyBorder="1">
      <alignment vertical="center"/>
    </xf>
    <xf numFmtId="179" fontId="3" fillId="0" borderId="11" xfId="0" applyNumberFormat="1" applyFont="1" applyBorder="1">
      <alignment vertical="center"/>
    </xf>
    <xf numFmtId="179" fontId="3" fillId="0" borderId="12" xfId="0" applyNumberFormat="1" applyFont="1" applyBorder="1">
      <alignment vertical="center"/>
    </xf>
    <xf numFmtId="179" fontId="3" fillId="0" borderId="51" xfId="0" applyNumberFormat="1" applyFont="1" applyBorder="1">
      <alignment vertical="center"/>
    </xf>
    <xf numFmtId="179" fontId="3" fillId="0" borderId="53" xfId="0" applyNumberFormat="1" applyFont="1" applyBorder="1">
      <alignment vertical="center"/>
    </xf>
    <xf numFmtId="179" fontId="3" fillId="0" borderId="47" xfId="0" applyNumberFormat="1" applyFont="1" applyBorder="1">
      <alignment vertical="center"/>
    </xf>
    <xf numFmtId="179" fontId="3" fillId="0" borderId="49" xfId="0" applyNumberFormat="1" applyFont="1" applyBorder="1">
      <alignment vertical="center"/>
    </xf>
    <xf numFmtId="179" fontId="3" fillId="0" borderId="52" xfId="0" applyNumberFormat="1" applyFont="1" applyBorder="1">
      <alignment vertical="center"/>
    </xf>
    <xf numFmtId="179" fontId="3" fillId="0" borderId="20" xfId="0" applyNumberFormat="1" applyFont="1" applyBorder="1">
      <alignment vertical="center"/>
    </xf>
    <xf numFmtId="179" fontId="3" fillId="0" borderId="50" xfId="0" applyNumberFormat="1" applyFont="1" applyBorder="1">
      <alignment vertical="center"/>
    </xf>
    <xf numFmtId="179" fontId="3" fillId="0" borderId="54" xfId="0" applyNumberFormat="1" applyFont="1" applyBorder="1">
      <alignment vertical="center"/>
    </xf>
    <xf numFmtId="179" fontId="3" fillId="0" borderId="7" xfId="1" applyNumberFormat="1" applyFont="1" applyFill="1" applyBorder="1">
      <alignment vertical="center"/>
    </xf>
    <xf numFmtId="179" fontId="3" fillId="0" borderId="14" xfId="1" applyNumberFormat="1" applyFont="1" applyFill="1" applyBorder="1">
      <alignment vertical="center"/>
    </xf>
    <xf numFmtId="179" fontId="3" fillId="0" borderId="0" xfId="1" applyNumberFormat="1" applyFont="1" applyFill="1">
      <alignment vertical="center"/>
    </xf>
    <xf numFmtId="179" fontId="3" fillId="0" borderId="27" xfId="1" applyNumberFormat="1" applyFont="1" applyFill="1" applyBorder="1">
      <alignment vertical="center"/>
    </xf>
    <xf numFmtId="179" fontId="3" fillId="0" borderId="16" xfId="1" applyNumberFormat="1" applyFont="1" applyFill="1" applyBorder="1">
      <alignment vertical="center"/>
    </xf>
    <xf numFmtId="179" fontId="3" fillId="0" borderId="23" xfId="1" applyNumberFormat="1" applyFont="1" applyFill="1" applyBorder="1">
      <alignment vertical="center"/>
    </xf>
    <xf numFmtId="179" fontId="3" fillId="0" borderId="15" xfId="1" applyNumberFormat="1" applyFont="1" applyFill="1" applyBorder="1">
      <alignment vertical="center"/>
    </xf>
    <xf numFmtId="179" fontId="3" fillId="0" borderId="9" xfId="1" applyNumberFormat="1" applyFont="1" applyFill="1" applyBorder="1">
      <alignment vertical="center"/>
    </xf>
    <xf numFmtId="179" fontId="3" fillId="0" borderId="17" xfId="1" applyNumberFormat="1" applyFont="1" applyFill="1" applyBorder="1">
      <alignment vertical="center"/>
    </xf>
    <xf numFmtId="179" fontId="3" fillId="0" borderId="8" xfId="1" applyNumberFormat="1" applyFont="1" applyBorder="1">
      <alignment vertical="center"/>
    </xf>
    <xf numFmtId="179" fontId="3" fillId="0" borderId="19" xfId="1" applyNumberFormat="1" applyFont="1" applyBorder="1">
      <alignment vertical="center"/>
    </xf>
    <xf numFmtId="179" fontId="3" fillId="0" borderId="18" xfId="1" applyNumberFormat="1" applyFont="1" applyBorder="1">
      <alignment vertical="center"/>
    </xf>
    <xf numFmtId="179" fontId="3" fillId="0" borderId="5" xfId="1" applyNumberFormat="1" applyFont="1" applyBorder="1">
      <alignment vertical="center"/>
    </xf>
    <xf numFmtId="179" fontId="3" fillId="0" borderId="34" xfId="1" applyNumberFormat="1"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3" xfId="0" applyFont="1" applyBorder="1" applyAlignment="1">
      <alignment horizontal="center" vertical="center"/>
    </xf>
    <xf numFmtId="0" fontId="3" fillId="0" borderId="55" xfId="0" applyFont="1" applyBorder="1" applyAlignment="1">
      <alignment horizontal="center" vertical="center"/>
    </xf>
    <xf numFmtId="0" fontId="3" fillId="0" borderId="12"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21" xfId="0" applyFont="1" applyBorder="1" applyAlignment="1">
      <alignment horizontal="center" vertical="center"/>
    </xf>
    <xf numFmtId="0" fontId="3" fillId="0" borderId="4"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27" xfId="0" applyFont="1" applyBorder="1" applyAlignment="1">
      <alignment horizontal="center" vertical="center"/>
    </xf>
    <xf numFmtId="0" fontId="3" fillId="0" borderId="19" xfId="0" applyFont="1" applyBorder="1" applyAlignment="1">
      <alignment horizontal="center" vertical="center"/>
    </xf>
  </cellXfs>
  <cellStyles count="5">
    <cellStyle name="パーセント" xfId="2" builtinId="5"/>
    <cellStyle name="ハイパーリンク" xfId="3" builtinId="8"/>
    <cellStyle name="桁区切り" xfId="1" builtinId="6"/>
    <cellStyle name="標準" xfId="0" builtinId="0"/>
    <cellStyle name="標準 2" xfId="4" xr:uid="{F979AB7A-2456-406F-AD92-73AAACFA8CA2}"/>
  </cellStyles>
  <dxfs count="4">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theme/theme1.xml" Type="http://schemas.openxmlformats.org/officeDocument/2006/relationships/theme"/><Relationship Id="rId4" Target="connections.xml" Type="http://schemas.openxmlformats.org/officeDocument/2006/relationships/connections"/><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2-3D9E-4E9A-949A-A9AEEDC8015F}"/>
              </c:ext>
            </c:extLst>
          </c:dPt>
          <c:dPt>
            <c:idx val="1"/>
            <c:bubble3D val="0"/>
            <c:spPr>
              <a:solidFill>
                <a:schemeClr val="accent4">
                  <a:lumMod val="40000"/>
                  <a:lumOff val="60000"/>
                </a:schemeClr>
              </a:solidFill>
              <a:ln w="19050">
                <a:solidFill>
                  <a:schemeClr val="lt1"/>
                </a:solidFill>
              </a:ln>
              <a:effectLst/>
            </c:spPr>
            <c:extLst>
              <c:ext xmlns:c16="http://schemas.microsoft.com/office/drawing/2014/chart" uri="{C3380CC4-5D6E-409C-BE32-E72D297353CC}">
                <c16:uniqueId val="{00000003-3D9E-4E9A-949A-A9AEEDC8015F}"/>
              </c:ext>
            </c:extLst>
          </c:dPt>
          <c:dPt>
            <c:idx val="2"/>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06-3D9E-4E9A-949A-A9AEEDC8015F}"/>
              </c:ext>
            </c:extLst>
          </c:dPt>
          <c:dPt>
            <c:idx val="3"/>
            <c:bubble3D val="0"/>
            <c:spPr>
              <a:solidFill>
                <a:schemeClr val="tx2">
                  <a:lumMod val="10000"/>
                  <a:lumOff val="90000"/>
                </a:schemeClr>
              </a:solidFill>
              <a:ln w="19050">
                <a:solidFill>
                  <a:schemeClr val="lt1"/>
                </a:solidFill>
              </a:ln>
              <a:effectLst/>
            </c:spPr>
            <c:extLst>
              <c:ext xmlns:c16="http://schemas.microsoft.com/office/drawing/2014/chart" uri="{C3380CC4-5D6E-409C-BE32-E72D297353CC}">
                <c16:uniqueId val="{00000007-589F-49DA-A849-FD344974D0F1}"/>
              </c:ext>
            </c:extLst>
          </c:dPt>
          <c:dPt>
            <c:idx val="4"/>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09-589F-49DA-A849-FD344974D0F1}"/>
              </c:ext>
            </c:extLst>
          </c:dPt>
          <c:dPt>
            <c:idx val="5"/>
            <c:bubble3D val="0"/>
            <c:spPr>
              <a:solidFill>
                <a:schemeClr val="tx2">
                  <a:lumMod val="50000"/>
                  <a:lumOff val="50000"/>
                </a:schemeClr>
              </a:solidFill>
              <a:ln w="19050">
                <a:solidFill>
                  <a:schemeClr val="lt1"/>
                </a:solidFill>
              </a:ln>
              <a:effectLst/>
            </c:spPr>
            <c:extLst>
              <c:ext xmlns:c16="http://schemas.microsoft.com/office/drawing/2014/chart" uri="{C3380CC4-5D6E-409C-BE32-E72D297353CC}">
                <c16:uniqueId val="{00000005-3D9E-4E9A-949A-A9AEEDC8015F}"/>
              </c:ext>
            </c:extLst>
          </c:dPt>
          <c:dPt>
            <c:idx val="6"/>
            <c:bubble3D val="0"/>
            <c:spPr>
              <a:solidFill>
                <a:schemeClr val="accent4">
                  <a:lumMod val="40000"/>
                  <a:lumOff val="60000"/>
                </a:schemeClr>
              </a:solidFill>
              <a:ln w="19050">
                <a:solidFill>
                  <a:schemeClr val="lt1"/>
                </a:solidFill>
              </a:ln>
              <a:effectLst/>
            </c:spPr>
            <c:extLst>
              <c:ext xmlns:c16="http://schemas.microsoft.com/office/drawing/2014/chart" uri="{C3380CC4-5D6E-409C-BE32-E72D297353CC}">
                <c16:uniqueId val="{00000004-3D9E-4E9A-949A-A9AEEDC8015F}"/>
              </c:ext>
            </c:extLst>
          </c:dPt>
          <c:dLbls>
            <c:dLbl>
              <c:idx val="0"/>
              <c:layout>
                <c:manualLayout>
                  <c:x val="-0.17571920542306763"/>
                  <c:y val="-0.28913822431129416"/>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3D9E-4E9A-949A-A9AEEDC8015F}"/>
                </c:ext>
              </c:extLst>
            </c:dLbl>
            <c:dLbl>
              <c:idx val="1"/>
              <c:layout>
                <c:manualLayout>
                  <c:x val="-7.4586003475467358E-2"/>
                  <c:y val="6.1835072921804048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D9E-4E9A-949A-A9AEEDC8015F}"/>
                </c:ext>
              </c:extLst>
            </c:dLbl>
            <c:dLbl>
              <c:idx val="2"/>
              <c:layout>
                <c:manualLayout>
                  <c:x val="-0.12394499009228872"/>
                  <c:y val="3.4005641500508277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6-3D9E-4E9A-949A-A9AEEDC8015F}"/>
                </c:ext>
              </c:extLst>
            </c:dLbl>
            <c:dLbl>
              <c:idx val="3"/>
              <c:layout>
                <c:manualLayout>
                  <c:x val="-0.13195335832674121"/>
                  <c:y val="-3.66171211068949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1"/>
              <c:showSerName val="0"/>
              <c:showPercent val="1"/>
              <c:showBubbleSize val="0"/>
              <c:separator>, </c:separator>
              <c:extLst>
                <c:ext xmlns:c15="http://schemas.microsoft.com/office/drawing/2012/chart" uri="{CE6537A1-D6FC-4f65-9D91-7224C49458BB}">
                  <c15:layout>
                    <c:manualLayout>
                      <c:w val="0.15753380453722982"/>
                      <c:h val="8.0557666435168873E-2"/>
                    </c:manualLayout>
                  </c15:layout>
                </c:ext>
                <c:ext xmlns:c16="http://schemas.microsoft.com/office/drawing/2014/chart" uri="{C3380CC4-5D6E-409C-BE32-E72D297353CC}">
                  <c16:uniqueId val="{00000007-589F-49DA-A849-FD344974D0F1}"/>
                </c:ext>
              </c:extLst>
            </c:dLbl>
            <c:dLbl>
              <c:idx val="4"/>
              <c:layout>
                <c:manualLayout>
                  <c:x val="2.597905875547666E-2"/>
                  <c:y val="-2.4357174250735594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589F-49DA-A849-FD344974D0F1}"/>
                </c:ext>
              </c:extLst>
            </c:dLbl>
            <c:dLbl>
              <c:idx val="5"/>
              <c:layout>
                <c:manualLayout>
                  <c:x val="0.21285519563248001"/>
                  <c:y val="-2.6630633532287236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3D9E-4E9A-949A-A9AEEDC8015F}"/>
                </c:ext>
              </c:extLst>
            </c:dLbl>
            <c:dLbl>
              <c:idx val="6"/>
              <c:layout>
                <c:manualLayout>
                  <c:x val="0.21547583904809484"/>
                  <c:y val="2.3967570179058508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4-3D9E-4E9A-949A-A9AEEDC801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'2_4_1'!$K$134:$K$140</c:f>
              <c:strCache>
                <c:ptCount val="7"/>
                <c:pt idx="0">
                  <c:v>アジア</c:v>
                </c:pt>
                <c:pt idx="1">
                  <c:v>ヨーロッパ</c:v>
                </c:pt>
                <c:pt idx="2">
                  <c:v>北米</c:v>
                </c:pt>
                <c:pt idx="3">
                  <c:v>中南米</c:v>
                </c:pt>
                <c:pt idx="4">
                  <c:v>アフリカ</c:v>
                </c:pt>
                <c:pt idx="5">
                  <c:v>中近東</c:v>
                </c:pt>
                <c:pt idx="6">
                  <c:v>オセアニア</c:v>
                </c:pt>
              </c:strCache>
            </c:strRef>
          </c:cat>
          <c:val>
            <c:numRef>
              <c:f>'2_4_1'!$L$134:$L$140</c:f>
              <c:numCache>
                <c:formatCode>#,##0"人"</c:formatCode>
                <c:ptCount val="7"/>
                <c:pt idx="0">
                  <c:v>4622</c:v>
                </c:pt>
                <c:pt idx="1">
                  <c:v>412</c:v>
                </c:pt>
                <c:pt idx="2">
                  <c:v>157</c:v>
                </c:pt>
                <c:pt idx="3">
                  <c:v>63</c:v>
                </c:pt>
                <c:pt idx="4">
                  <c:v>50</c:v>
                </c:pt>
                <c:pt idx="5">
                  <c:v>41</c:v>
                </c:pt>
                <c:pt idx="6">
                  <c:v>38</c:v>
                </c:pt>
              </c:numCache>
            </c:numRef>
          </c:val>
          <c:extLst>
            <c:ext xmlns:c16="http://schemas.microsoft.com/office/drawing/2014/chart" uri="{C3380CC4-5D6E-409C-BE32-E72D297353CC}">
              <c16:uniqueId val="{00000000-3D9E-4E9A-949A-A9AEEDC8015F}"/>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F-589F-49DA-A849-FD344974D0F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1-589F-49DA-A849-FD344974D0F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3-589F-49DA-A849-FD344974D0F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5-589F-49DA-A849-FD344974D0F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7-589F-49DA-A849-FD344974D0F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9-589F-49DA-A849-FD344974D0F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B-589F-49DA-A849-FD344974D0F1}"/>
              </c:ext>
            </c:extLst>
          </c:dPt>
          <c:cat>
            <c:strRef>
              <c:f>'2_4_1'!$K$134:$K$140</c:f>
              <c:strCache>
                <c:ptCount val="7"/>
                <c:pt idx="0">
                  <c:v>アジア</c:v>
                </c:pt>
                <c:pt idx="1">
                  <c:v>ヨーロッパ</c:v>
                </c:pt>
                <c:pt idx="2">
                  <c:v>北米</c:v>
                </c:pt>
                <c:pt idx="3">
                  <c:v>中南米</c:v>
                </c:pt>
                <c:pt idx="4">
                  <c:v>アフリカ</c:v>
                </c:pt>
                <c:pt idx="5">
                  <c:v>中近東</c:v>
                </c:pt>
                <c:pt idx="6">
                  <c:v>オセアニア</c:v>
                </c:pt>
              </c:strCache>
            </c:strRef>
          </c:cat>
          <c:val>
            <c:numRef>
              <c:f>'2_4_1'!$M$134:$M$140</c:f>
              <c:numCache>
                <c:formatCode>0.0%</c:formatCode>
                <c:ptCount val="7"/>
                <c:pt idx="0">
                  <c:v>0.85862901727661156</c:v>
                </c:pt>
                <c:pt idx="1">
                  <c:v>7.6537246888352214E-2</c:v>
                </c:pt>
                <c:pt idx="2">
                  <c:v>2.9165892624930335E-2</c:v>
                </c:pt>
                <c:pt idx="3">
                  <c:v>1.1703511053315995E-2</c:v>
                </c:pt>
                <c:pt idx="4">
                  <c:v>9.2885008359650748E-3</c:v>
                </c:pt>
                <c:pt idx="5">
                  <c:v>7.616570685491362E-3</c:v>
                </c:pt>
                <c:pt idx="6">
                  <c:v>7.0592606353334572E-3</c:v>
                </c:pt>
              </c:numCache>
            </c:numRef>
          </c:val>
          <c:extLst>
            <c:ext xmlns:c16="http://schemas.microsoft.com/office/drawing/2014/chart" uri="{C3380CC4-5D6E-409C-BE32-E72D297353CC}">
              <c16:uniqueId val="{00000001-3D9E-4E9A-949A-A9AEEDC8015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'2_4_2'!$AK$138</c:f>
              <c:strCache>
                <c:ptCount val="1"/>
                <c:pt idx="0">
                  <c:v>学部学生</c:v>
                </c:pt>
              </c:strCache>
            </c:strRef>
          </c:tx>
          <c:spPr>
            <a:solidFill>
              <a:schemeClr val="tx2">
                <a:lumMod val="50000"/>
                <a:lumOff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'2_4_2'!$AJ$139:$AJ$148</c:f>
              <c:strCache>
                <c:ptCount val="10"/>
                <c:pt idx="0">
                  <c:v>平成29年</c:v>
                </c:pt>
                <c:pt idx="1">
                  <c:v>平成30年</c:v>
                </c:pt>
                <c:pt idx="2">
                  <c:v>令和元年</c:v>
                </c:pt>
                <c:pt idx="3">
                  <c:v>令和2年</c:v>
                </c:pt>
                <c:pt idx="4">
                  <c:v>令和3年</c:v>
                </c:pt>
                <c:pt idx="5">
                  <c:v>令和4年</c:v>
                </c:pt>
                <c:pt idx="6">
                  <c:v>令和5年</c:v>
                </c:pt>
                <c:pt idx="7">
                  <c:v>令和6年</c:v>
                </c:pt>
                <c:pt idx="8">
                  <c:v>令和7年</c:v>
                </c:pt>
                <c:pt idx="9">
                  <c:v>令和8年</c:v>
                </c:pt>
              </c:strCache>
            </c:strRef>
          </c:cat>
          <c:val>
            <c:numRef>
              <c:f>'2_4_2'!$AK$139:$AK$148</c:f>
              <c:numCache>
                <c:formatCode>#,##0</c:formatCode>
                <c:ptCount val="10"/>
                <c:pt idx="0">
                  <c:v>277</c:v>
                </c:pt>
                <c:pt idx="1">
                  <c:v>275</c:v>
                </c:pt>
                <c:pt idx="2">
                  <c:v>294</c:v>
                </c:pt>
                <c:pt idx="3">
                  <c:v>295</c:v>
                </c:pt>
                <c:pt idx="4">
                  <c:v>295</c:v>
                </c:pt>
                <c:pt idx="5">
                  <c:v>302</c:v>
                </c:pt>
                <c:pt idx="6">
                  <c:v>294</c:v>
                </c:pt>
                <c:pt idx="7">
                  <c:v>285</c:v>
                </c:pt>
                <c:pt idx="8">
                  <c:v>288</c:v>
                </c:pt>
                <c:pt idx="9">
                  <c:v>281</c:v>
                </c:pt>
              </c:numCache>
            </c:numRef>
          </c:val>
          <c:extLst>
            <c:ext xmlns:c16="http://schemas.microsoft.com/office/drawing/2014/chart" uri="{C3380CC4-5D6E-409C-BE32-E72D297353CC}">
              <c16:uniqueId val="{00000000-FC1F-42E8-B49D-4640BE96B47B}"/>
            </c:ext>
          </c:extLst>
        </c:ser>
        <c:ser>
          <c:idx val="1"/>
          <c:order val="1"/>
          <c:tx>
            <c:strRef>
              <c:f>'2_4_2'!$AL$138</c:f>
              <c:strCache>
                <c:ptCount val="1"/>
                <c:pt idx="0">
                  <c:v>大学院生</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'2_4_2'!$AJ$139:$AJ$148</c:f>
              <c:strCache>
                <c:ptCount val="10"/>
                <c:pt idx="0">
                  <c:v>平成29年</c:v>
                </c:pt>
                <c:pt idx="1">
                  <c:v>平成30年</c:v>
                </c:pt>
                <c:pt idx="2">
                  <c:v>令和元年</c:v>
                </c:pt>
                <c:pt idx="3">
                  <c:v>令和2年</c:v>
                </c:pt>
                <c:pt idx="4">
                  <c:v>令和3年</c:v>
                </c:pt>
                <c:pt idx="5">
                  <c:v>令和4年</c:v>
                </c:pt>
                <c:pt idx="6">
                  <c:v>令和5年</c:v>
                </c:pt>
                <c:pt idx="7">
                  <c:v>令和6年</c:v>
                </c:pt>
                <c:pt idx="8">
                  <c:v>令和7年</c:v>
                </c:pt>
                <c:pt idx="9">
                  <c:v>令和8年</c:v>
                </c:pt>
              </c:strCache>
            </c:strRef>
          </c:cat>
          <c:val>
            <c:numRef>
              <c:f>'2_4_2'!$AL$139:$AL$148</c:f>
              <c:numCache>
                <c:formatCode>#,##0</c:formatCode>
                <c:ptCount val="10"/>
                <c:pt idx="0">
                  <c:v>2663</c:v>
                </c:pt>
                <c:pt idx="1">
                  <c:v>2957</c:v>
                </c:pt>
                <c:pt idx="2">
                  <c:v>3171</c:v>
                </c:pt>
                <c:pt idx="3">
                  <c:v>3301</c:v>
                </c:pt>
                <c:pt idx="4">
                  <c:v>3578</c:v>
                </c:pt>
                <c:pt idx="5">
                  <c:v>3827</c:v>
                </c:pt>
                <c:pt idx="6">
                  <c:v>3963</c:v>
                </c:pt>
                <c:pt idx="7">
                  <c:v>4065</c:v>
                </c:pt>
                <c:pt idx="8">
                  <c:v>4166</c:v>
                </c:pt>
                <c:pt idx="9">
                  <c:v>4289</c:v>
                </c:pt>
              </c:numCache>
            </c:numRef>
          </c:val>
          <c:extLst>
            <c:ext xmlns:c16="http://schemas.microsoft.com/office/drawing/2014/chart" uri="{C3380CC4-5D6E-409C-BE32-E72D297353CC}">
              <c16:uniqueId val="{00000001-FC1F-42E8-B49D-4640BE96B47B}"/>
            </c:ext>
          </c:extLst>
        </c:ser>
        <c:ser>
          <c:idx val="2"/>
          <c:order val="2"/>
          <c:tx>
            <c:strRef>
              <c:f>'2_4_2'!$AM$138</c:f>
              <c:strCache>
                <c:ptCount val="1"/>
                <c:pt idx="0">
                  <c:v>研究生等</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'2_4_2'!$AJ$139:$AJ$148</c:f>
              <c:strCache>
                <c:ptCount val="10"/>
                <c:pt idx="0">
                  <c:v>平成29年</c:v>
                </c:pt>
                <c:pt idx="1">
                  <c:v>平成30年</c:v>
                </c:pt>
                <c:pt idx="2">
                  <c:v>令和元年</c:v>
                </c:pt>
                <c:pt idx="3">
                  <c:v>令和2年</c:v>
                </c:pt>
                <c:pt idx="4">
                  <c:v>令和3年</c:v>
                </c:pt>
                <c:pt idx="5">
                  <c:v>令和4年</c:v>
                </c:pt>
                <c:pt idx="6">
                  <c:v>令和5年</c:v>
                </c:pt>
                <c:pt idx="7">
                  <c:v>令和6年</c:v>
                </c:pt>
                <c:pt idx="8">
                  <c:v>令和7年</c:v>
                </c:pt>
                <c:pt idx="9">
                  <c:v>令和8年</c:v>
                </c:pt>
              </c:strCache>
            </c:strRef>
          </c:cat>
          <c:val>
            <c:numRef>
              <c:f>'2_4_2'!$AM$139:$AM$148</c:f>
              <c:numCache>
                <c:formatCode>#,##0</c:formatCode>
                <c:ptCount val="10"/>
                <c:pt idx="0">
                  <c:v>756</c:v>
                </c:pt>
                <c:pt idx="1">
                  <c:v>706</c:v>
                </c:pt>
                <c:pt idx="2">
                  <c:v>802</c:v>
                </c:pt>
                <c:pt idx="3">
                  <c:v>598</c:v>
                </c:pt>
                <c:pt idx="4">
                  <c:v>410</c:v>
                </c:pt>
                <c:pt idx="5">
                  <c:v>495</c:v>
                </c:pt>
                <c:pt idx="6">
                  <c:v>711</c:v>
                </c:pt>
                <c:pt idx="7">
                  <c:v>754</c:v>
                </c:pt>
                <c:pt idx="8">
                  <c:v>780</c:v>
                </c:pt>
                <c:pt idx="9">
                  <c:v>813</c:v>
                </c:pt>
              </c:numCache>
            </c:numRef>
          </c:val>
          <c:extLst>
            <c:ext xmlns:c16="http://schemas.microsoft.com/office/drawing/2014/chart" uri="{C3380CC4-5D6E-409C-BE32-E72D297353CC}">
              <c16:uniqueId val="{00000002-FC1F-42E8-B49D-4640BE96B47B}"/>
            </c:ext>
          </c:extLst>
        </c:ser>
        <c:dLbls>
          <c:showLegendKey val="0"/>
          <c:showVal val="0"/>
          <c:showCatName val="0"/>
          <c:showSerName val="0"/>
          <c:showPercent val="0"/>
          <c:showBubbleSize val="0"/>
        </c:dLbls>
        <c:gapWidth val="150"/>
        <c:axId val="1882577263"/>
        <c:axId val="1882573903"/>
      </c:barChart>
      <c:lineChart>
        <c:grouping val="stacked"/>
        <c:varyColors val="0"/>
        <c:ser>
          <c:idx val="3"/>
          <c:order val="3"/>
          <c:tx>
            <c:strRef>
              <c:f>'2_4_2'!$AN$138</c:f>
              <c:strCache>
                <c:ptCount val="1"/>
                <c:pt idx="0">
                  <c:v>計</c:v>
                </c:pt>
              </c:strCache>
            </c:strRef>
          </c:tx>
          <c:spPr>
            <a:ln w="12700" cap="rnd">
              <a:solidFill>
                <a:schemeClr val="tx2">
                  <a:lumMod val="50000"/>
                  <a:lumOff val="50000"/>
                </a:schemeClr>
              </a:solidFill>
              <a:round/>
            </a:ln>
            <a:effectLst/>
          </c:spPr>
          <c:marker>
            <c:symbol val="diamond"/>
            <c:size val="8"/>
            <c:spPr>
              <a:solidFill>
                <a:schemeClr val="tx2">
                  <a:lumMod val="50000"/>
                  <a:lumOff val="50000"/>
                </a:schemeClr>
              </a:solidFill>
              <a:ln w="952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'2_4_2'!$AJ$139:$AJ$148</c:f>
              <c:strCache>
                <c:ptCount val="10"/>
                <c:pt idx="0">
                  <c:v>平成29年</c:v>
                </c:pt>
                <c:pt idx="1">
                  <c:v>平成30年</c:v>
                </c:pt>
                <c:pt idx="2">
                  <c:v>令和元年</c:v>
                </c:pt>
                <c:pt idx="3">
                  <c:v>令和2年</c:v>
                </c:pt>
                <c:pt idx="4">
                  <c:v>令和3年</c:v>
                </c:pt>
                <c:pt idx="5">
                  <c:v>令和4年</c:v>
                </c:pt>
                <c:pt idx="6">
                  <c:v>令和5年</c:v>
                </c:pt>
                <c:pt idx="7">
                  <c:v>令和6年</c:v>
                </c:pt>
                <c:pt idx="8">
                  <c:v>令和7年</c:v>
                </c:pt>
                <c:pt idx="9">
                  <c:v>令和8年</c:v>
                </c:pt>
              </c:strCache>
            </c:strRef>
          </c:cat>
          <c:val>
            <c:numRef>
              <c:f>'2_4_2'!$AN$139:$AN$148</c:f>
              <c:numCache>
                <c:formatCode>#,##0</c:formatCode>
                <c:ptCount val="10"/>
                <c:pt idx="0">
                  <c:v>3696</c:v>
                </c:pt>
                <c:pt idx="1">
                  <c:v>3938</c:v>
                </c:pt>
                <c:pt idx="2">
                  <c:v>4267</c:v>
                </c:pt>
                <c:pt idx="3">
                  <c:v>4194</c:v>
                </c:pt>
                <c:pt idx="4">
                  <c:v>4283</c:v>
                </c:pt>
                <c:pt idx="5">
                  <c:v>4624</c:v>
                </c:pt>
                <c:pt idx="6">
                  <c:v>4968</c:v>
                </c:pt>
                <c:pt idx="7">
                  <c:v>5104</c:v>
                </c:pt>
                <c:pt idx="8">
                  <c:v>5234</c:v>
                </c:pt>
                <c:pt idx="9">
                  <c:v>5383</c:v>
                </c:pt>
              </c:numCache>
            </c:numRef>
          </c:val>
          <c:smooth val="0"/>
          <c:extLst>
            <c:ext xmlns:c16="http://schemas.microsoft.com/office/drawing/2014/chart" uri="{C3380CC4-5D6E-409C-BE32-E72D297353CC}">
              <c16:uniqueId val="{00000003-FC1F-42E8-B49D-4640BE96B47B}"/>
            </c:ext>
          </c:extLst>
        </c:ser>
        <c:dLbls>
          <c:showLegendKey val="0"/>
          <c:showVal val="0"/>
          <c:showCatName val="0"/>
          <c:showSerName val="0"/>
          <c:showPercent val="0"/>
          <c:showBubbleSize val="0"/>
        </c:dLbls>
        <c:marker val="1"/>
        <c:smooth val="0"/>
        <c:axId val="1882577263"/>
        <c:axId val="1882573903"/>
      </c:lineChart>
      <c:catAx>
        <c:axId val="18825772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3903"/>
        <c:crosses val="autoZero"/>
        <c:auto val="0"/>
        <c:lblAlgn val="ctr"/>
        <c:lblOffset val="100"/>
        <c:noMultiLvlLbl val="1"/>
      </c:catAx>
      <c:valAx>
        <c:axId val="1882573903"/>
        <c:scaling>
          <c:orientation val="minMax"/>
          <c:max val="6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7263"/>
        <c:crosses val="autoZero"/>
        <c:crossBetween val="between"/>
        <c:majorUnit val="5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arget="../charts/chart1.xml" Type="http://schemas.openxmlformats.org/officeDocument/2006/relationships/chart"/></Relationships>
</file>

<file path=xl/drawings/_rels/drawing2.xml.rels><?xml version="1.0" encoding="UTF-8" standalone="yes"?><Relationships xmlns="http://schemas.openxmlformats.org/package/2006/relationships"><Relationship Id="rId1" Target="../charts/chart2.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0</xdr:col>
      <xdr:colOff>47625</xdr:colOff>
      <xdr:row>132</xdr:row>
      <xdr:rowOff>4762</xdr:rowOff>
    </xdr:from>
    <xdr:to>
      <xdr:col>8</xdr:col>
      <xdr:colOff>47625</xdr:colOff>
      <xdr:row>157</xdr:row>
      <xdr:rowOff>11206</xdr:rowOff>
    </xdr:to>
    <xdr:graphicFrame macro="">
      <xdr:nvGraphicFramePr>
        <xdr:cNvPr id="2" name="グラフ 1">
          <a:extLst>
            <a:ext uri="{FF2B5EF4-FFF2-40B4-BE49-F238E27FC236}">
              <a16:creationId xmlns:a16="http://schemas.microsoft.com/office/drawing/2014/main" id="{38E2C2E7-B847-7436-2FCB-233BD55E78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134</xdr:row>
      <xdr:rowOff>0</xdr:rowOff>
    </xdr:from>
    <xdr:to>
      <xdr:col>24</xdr:col>
      <xdr:colOff>400695</xdr:colOff>
      <xdr:row>158</xdr:row>
      <xdr:rowOff>142874</xdr:rowOff>
    </xdr:to>
    <xdr:graphicFrame macro="">
      <xdr:nvGraphicFramePr>
        <xdr:cNvPr id="2" name="グラフ 1">
          <a:extLst>
            <a:ext uri="{FF2B5EF4-FFF2-40B4-BE49-F238E27FC236}">
              <a16:creationId xmlns:a16="http://schemas.microsoft.com/office/drawing/2014/main" id="{6FF87C29-435A-48BC-8F75-CF91E0502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520D3-020C-4523-AE0C-7F535C4AEF93}">
  <dimension ref="A1:M140"/>
  <sheetViews>
    <sheetView tabSelected="1" zoomScaleNormal="100" zoomScaleSheetLayoutView="100" workbookViewId="0"/>
  </sheetViews>
  <sheetFormatPr defaultColWidth="9" defaultRowHeight="14.4" x14ac:dyDescent="0.45"/>
  <cols>
    <col min="1" max="1" width="10.59765625" style="2" customWidth="1"/>
    <col min="2" max="2" width="18.69921875" style="2" customWidth="1"/>
    <col min="3" max="3" width="9" style="2"/>
    <col min="4" max="4" width="10.5" style="2" bestFit="1" customWidth="1"/>
    <col min="5" max="7" width="9" style="2"/>
    <col min="8" max="8" width="12.19921875" style="2" bestFit="1" customWidth="1"/>
    <col min="9" max="16384" width="9" style="2"/>
  </cols>
  <sheetData>
    <row r="1" spans="1:9" ht="17.399999999999999" x14ac:dyDescent="0.45">
      <c r="A1" s="38"/>
    </row>
    <row r="2" spans="1:9" ht="24" thickBot="1" x14ac:dyDescent="0.5">
      <c r="A2" s="12" t="s">
        <v>104</v>
      </c>
    </row>
    <row r="3" spans="1:9" x14ac:dyDescent="0.45">
      <c r="A3" s="108" t="s">
        <v>1</v>
      </c>
      <c r="B3" s="108" t="s">
        <v>105</v>
      </c>
      <c r="C3" s="108" t="s">
        <v>106</v>
      </c>
      <c r="D3" s="108" t="s">
        <v>107</v>
      </c>
      <c r="E3" s="22" t="s">
        <v>100</v>
      </c>
      <c r="F3" s="22"/>
      <c r="G3" s="23"/>
      <c r="H3" s="110" t="s">
        <v>108</v>
      </c>
      <c r="I3" s="106" t="s">
        <v>2</v>
      </c>
    </row>
    <row r="4" spans="1:9" ht="19.5" customHeight="1" thickBot="1" x14ac:dyDescent="0.5">
      <c r="A4" s="109"/>
      <c r="B4" s="109"/>
      <c r="C4" s="109"/>
      <c r="D4" s="109"/>
      <c r="E4" s="27" t="s">
        <v>86</v>
      </c>
      <c r="F4" s="28" t="s">
        <v>109</v>
      </c>
      <c r="G4" s="14" t="s">
        <v>87</v>
      </c>
      <c r="H4" s="111"/>
      <c r="I4" s="107"/>
    </row>
    <row r="5" spans="1:9" x14ac:dyDescent="0.45">
      <c r="A5" s="17" t="s">
        <v>88</v>
      </c>
      <c r="B5" s="17" t="s">
        <v>3</v>
      </c>
      <c r="C5" s="39">
        <v>2</v>
      </c>
      <c r="D5" s="39">
        <v>0</v>
      </c>
      <c r="E5" s="40">
        <v>25</v>
      </c>
      <c r="F5" s="41">
        <v>3</v>
      </c>
      <c r="G5" s="42">
        <v>36</v>
      </c>
      <c r="H5" s="43">
        <v>25</v>
      </c>
      <c r="I5" s="44">
        <f>SUM(C5:H5)</f>
        <v>91</v>
      </c>
    </row>
    <row r="6" spans="1:9" x14ac:dyDescent="0.45">
      <c r="A6" s="3"/>
      <c r="B6" s="3" t="s">
        <v>4</v>
      </c>
      <c r="C6" s="42">
        <v>3</v>
      </c>
      <c r="D6" s="42">
        <v>5</v>
      </c>
      <c r="E6" s="40">
        <v>30</v>
      </c>
      <c r="F6" s="41">
        <v>10</v>
      </c>
      <c r="G6" s="42">
        <v>52</v>
      </c>
      <c r="H6" s="45">
        <v>9</v>
      </c>
      <c r="I6" s="44">
        <f t="shared" ref="I6:I25" si="0">SUM(C6:H6)</f>
        <v>109</v>
      </c>
    </row>
    <row r="7" spans="1:9" x14ac:dyDescent="0.45">
      <c r="A7" s="3"/>
      <c r="B7" s="3" t="s">
        <v>5</v>
      </c>
      <c r="C7" s="42">
        <v>72</v>
      </c>
      <c r="D7" s="42">
        <v>8</v>
      </c>
      <c r="E7" s="40">
        <v>150</v>
      </c>
      <c r="F7" s="41">
        <v>16</v>
      </c>
      <c r="G7" s="42">
        <v>157</v>
      </c>
      <c r="H7" s="45">
        <v>35</v>
      </c>
      <c r="I7" s="44">
        <f t="shared" si="0"/>
        <v>438</v>
      </c>
    </row>
    <row r="8" spans="1:9" x14ac:dyDescent="0.45">
      <c r="A8" s="3"/>
      <c r="B8" s="3" t="s">
        <v>6</v>
      </c>
      <c r="C8" s="42">
        <v>0</v>
      </c>
      <c r="D8" s="42">
        <v>0</v>
      </c>
      <c r="E8" s="40">
        <v>3</v>
      </c>
      <c r="F8" s="41">
        <v>1</v>
      </c>
      <c r="G8" s="42">
        <v>0</v>
      </c>
      <c r="H8" s="45">
        <v>1</v>
      </c>
      <c r="I8" s="44">
        <f t="shared" si="0"/>
        <v>5</v>
      </c>
    </row>
    <row r="9" spans="1:9" x14ac:dyDescent="0.45">
      <c r="A9" s="3"/>
      <c r="B9" s="3" t="s">
        <v>7</v>
      </c>
      <c r="C9" s="42">
        <v>4</v>
      </c>
      <c r="D9" s="42">
        <v>17</v>
      </c>
      <c r="E9" s="40">
        <v>3</v>
      </c>
      <c r="F9" s="41">
        <v>10</v>
      </c>
      <c r="G9" s="42">
        <v>6</v>
      </c>
      <c r="H9" s="45">
        <v>0</v>
      </c>
      <c r="I9" s="44">
        <f t="shared" si="0"/>
        <v>40</v>
      </c>
    </row>
    <row r="10" spans="1:9" x14ac:dyDescent="0.45">
      <c r="A10" s="3"/>
      <c r="B10" s="3" t="s">
        <v>8</v>
      </c>
      <c r="C10" s="42">
        <v>0</v>
      </c>
      <c r="D10" s="42">
        <v>0</v>
      </c>
      <c r="E10" s="40">
        <v>4</v>
      </c>
      <c r="F10" s="41">
        <v>0</v>
      </c>
      <c r="G10" s="42">
        <v>8</v>
      </c>
      <c r="H10" s="45">
        <v>1</v>
      </c>
      <c r="I10" s="44">
        <f t="shared" si="0"/>
        <v>13</v>
      </c>
    </row>
    <row r="11" spans="1:9" x14ac:dyDescent="0.45">
      <c r="A11" s="3"/>
      <c r="B11" s="3" t="s">
        <v>9</v>
      </c>
      <c r="C11" s="42">
        <v>3</v>
      </c>
      <c r="D11" s="42">
        <v>1</v>
      </c>
      <c r="E11" s="40">
        <v>19</v>
      </c>
      <c r="F11" s="41">
        <v>3</v>
      </c>
      <c r="G11" s="42">
        <v>26</v>
      </c>
      <c r="H11" s="45">
        <v>6</v>
      </c>
      <c r="I11" s="44">
        <f t="shared" si="0"/>
        <v>58</v>
      </c>
    </row>
    <row r="12" spans="1:9" x14ac:dyDescent="0.45">
      <c r="A12" s="3"/>
      <c r="B12" s="3" t="s">
        <v>10</v>
      </c>
      <c r="C12" s="42">
        <v>16</v>
      </c>
      <c r="D12" s="42">
        <v>3</v>
      </c>
      <c r="E12" s="40">
        <v>61</v>
      </c>
      <c r="F12" s="41">
        <v>6</v>
      </c>
      <c r="G12" s="42">
        <v>93</v>
      </c>
      <c r="H12" s="45">
        <v>26</v>
      </c>
      <c r="I12" s="44">
        <f t="shared" si="0"/>
        <v>205</v>
      </c>
    </row>
    <row r="13" spans="1:9" x14ac:dyDescent="0.45">
      <c r="A13" s="3"/>
      <c r="B13" s="3" t="s">
        <v>150</v>
      </c>
      <c r="C13" s="42">
        <v>144</v>
      </c>
      <c r="D13" s="42">
        <v>22</v>
      </c>
      <c r="E13" s="40">
        <v>1327</v>
      </c>
      <c r="F13" s="41">
        <v>47</v>
      </c>
      <c r="G13" s="42">
        <v>1645</v>
      </c>
      <c r="H13" s="45">
        <v>272</v>
      </c>
      <c r="I13" s="44">
        <f t="shared" si="0"/>
        <v>3457</v>
      </c>
    </row>
    <row r="14" spans="1:9" x14ac:dyDescent="0.45">
      <c r="A14" s="3"/>
      <c r="B14" s="3" t="s">
        <v>11</v>
      </c>
      <c r="C14" s="42">
        <v>0</v>
      </c>
      <c r="D14" s="42">
        <v>0</v>
      </c>
      <c r="E14" s="40">
        <v>3</v>
      </c>
      <c r="F14" s="41">
        <v>1</v>
      </c>
      <c r="G14" s="42">
        <v>6</v>
      </c>
      <c r="H14" s="45">
        <v>0</v>
      </c>
      <c r="I14" s="44">
        <f t="shared" si="0"/>
        <v>10</v>
      </c>
    </row>
    <row r="15" spans="1:9" x14ac:dyDescent="0.45">
      <c r="A15" s="3"/>
      <c r="B15" s="3" t="s">
        <v>12</v>
      </c>
      <c r="C15" s="42">
        <v>0</v>
      </c>
      <c r="D15" s="42">
        <v>0</v>
      </c>
      <c r="E15" s="40">
        <v>11</v>
      </c>
      <c r="F15" s="41">
        <v>1</v>
      </c>
      <c r="G15" s="42">
        <v>3</v>
      </c>
      <c r="H15" s="45">
        <v>0</v>
      </c>
      <c r="I15" s="44">
        <f t="shared" si="0"/>
        <v>15</v>
      </c>
    </row>
    <row r="16" spans="1:9" x14ac:dyDescent="0.45">
      <c r="A16" s="3"/>
      <c r="B16" s="3" t="s">
        <v>13</v>
      </c>
      <c r="C16" s="42">
        <v>1</v>
      </c>
      <c r="D16" s="42">
        <v>0</v>
      </c>
      <c r="E16" s="40">
        <v>16</v>
      </c>
      <c r="F16" s="41">
        <v>0</v>
      </c>
      <c r="G16" s="42">
        <v>10</v>
      </c>
      <c r="H16" s="45">
        <v>1</v>
      </c>
      <c r="I16" s="44">
        <f t="shared" si="0"/>
        <v>28</v>
      </c>
    </row>
    <row r="17" spans="1:9" x14ac:dyDescent="0.45">
      <c r="A17" s="3"/>
      <c r="B17" s="3" t="s">
        <v>151</v>
      </c>
      <c r="C17" s="42">
        <v>0</v>
      </c>
      <c r="D17" s="42">
        <v>0</v>
      </c>
      <c r="E17" s="40">
        <v>1</v>
      </c>
      <c r="F17" s="41">
        <v>0</v>
      </c>
      <c r="G17" s="42">
        <v>0</v>
      </c>
      <c r="H17" s="45">
        <v>0</v>
      </c>
      <c r="I17" s="44">
        <f t="shared" si="0"/>
        <v>1</v>
      </c>
    </row>
    <row r="18" spans="1:9" x14ac:dyDescent="0.45">
      <c r="A18" s="3"/>
      <c r="B18" s="3" t="s">
        <v>14</v>
      </c>
      <c r="C18" s="42">
        <v>1</v>
      </c>
      <c r="D18" s="42">
        <v>0</v>
      </c>
      <c r="E18" s="40">
        <v>7</v>
      </c>
      <c r="F18" s="41">
        <v>7</v>
      </c>
      <c r="G18" s="42">
        <v>22</v>
      </c>
      <c r="H18" s="45">
        <v>6</v>
      </c>
      <c r="I18" s="44">
        <f t="shared" si="0"/>
        <v>43</v>
      </c>
    </row>
    <row r="19" spans="1:9" x14ac:dyDescent="0.45">
      <c r="A19" s="3"/>
      <c r="B19" s="3" t="s">
        <v>110</v>
      </c>
      <c r="C19" s="42">
        <v>0</v>
      </c>
      <c r="D19" s="42">
        <v>0</v>
      </c>
      <c r="E19" s="40">
        <v>0</v>
      </c>
      <c r="F19" s="41">
        <v>1</v>
      </c>
      <c r="G19" s="42">
        <v>1</v>
      </c>
      <c r="H19" s="45">
        <v>1</v>
      </c>
      <c r="I19" s="44">
        <f t="shared" si="0"/>
        <v>3</v>
      </c>
    </row>
    <row r="20" spans="1:9" x14ac:dyDescent="0.45">
      <c r="A20" s="3"/>
      <c r="B20" s="3" t="s">
        <v>91</v>
      </c>
      <c r="C20" s="42">
        <v>0</v>
      </c>
      <c r="D20" s="42">
        <v>0</v>
      </c>
      <c r="E20" s="40">
        <v>1</v>
      </c>
      <c r="F20" s="41">
        <v>0</v>
      </c>
      <c r="G20" s="42">
        <v>0</v>
      </c>
      <c r="H20" s="45">
        <v>0</v>
      </c>
      <c r="I20" s="44">
        <f t="shared" si="0"/>
        <v>1</v>
      </c>
    </row>
    <row r="21" spans="1:9" x14ac:dyDescent="0.45">
      <c r="A21" s="3"/>
      <c r="B21" s="3" t="s">
        <v>152</v>
      </c>
      <c r="C21" s="42">
        <v>2</v>
      </c>
      <c r="D21" s="42">
        <v>1</v>
      </c>
      <c r="E21" s="40">
        <v>8</v>
      </c>
      <c r="F21" s="41">
        <v>0</v>
      </c>
      <c r="G21" s="42">
        <v>15</v>
      </c>
      <c r="H21" s="45">
        <v>2</v>
      </c>
      <c r="I21" s="44">
        <f t="shared" si="0"/>
        <v>28</v>
      </c>
    </row>
    <row r="22" spans="1:9" x14ac:dyDescent="0.45">
      <c r="A22" s="3"/>
      <c r="B22" s="3" t="s">
        <v>15</v>
      </c>
      <c r="C22" s="42">
        <v>5</v>
      </c>
      <c r="D22" s="42">
        <v>1</v>
      </c>
      <c r="E22" s="40">
        <v>17</v>
      </c>
      <c r="F22" s="41">
        <v>2</v>
      </c>
      <c r="G22" s="42">
        <v>13</v>
      </c>
      <c r="H22" s="45">
        <v>3</v>
      </c>
      <c r="I22" s="44">
        <f t="shared" si="0"/>
        <v>41</v>
      </c>
    </row>
    <row r="23" spans="1:9" x14ac:dyDescent="0.45">
      <c r="A23" s="3"/>
      <c r="B23" s="3" t="s">
        <v>16</v>
      </c>
      <c r="C23" s="42">
        <v>0</v>
      </c>
      <c r="D23" s="42">
        <v>0</v>
      </c>
      <c r="E23" s="40">
        <v>8</v>
      </c>
      <c r="F23" s="41">
        <v>0</v>
      </c>
      <c r="G23" s="42">
        <v>5</v>
      </c>
      <c r="H23" s="45">
        <v>3</v>
      </c>
      <c r="I23" s="44">
        <f t="shared" si="0"/>
        <v>16</v>
      </c>
    </row>
    <row r="24" spans="1:9" x14ac:dyDescent="0.45">
      <c r="A24" s="3"/>
      <c r="B24" s="3" t="s">
        <v>153</v>
      </c>
      <c r="C24" s="42">
        <v>0</v>
      </c>
      <c r="D24" s="42">
        <v>0</v>
      </c>
      <c r="E24" s="40">
        <v>0</v>
      </c>
      <c r="F24" s="41">
        <v>2</v>
      </c>
      <c r="G24" s="42">
        <v>0</v>
      </c>
      <c r="H24" s="45">
        <v>0</v>
      </c>
      <c r="I24" s="44">
        <f t="shared" si="0"/>
        <v>2</v>
      </c>
    </row>
    <row r="25" spans="1:9" x14ac:dyDescent="0.45">
      <c r="A25" s="3"/>
      <c r="B25" s="7" t="s">
        <v>17</v>
      </c>
      <c r="C25" s="46">
        <v>2</v>
      </c>
      <c r="D25" s="46">
        <v>0</v>
      </c>
      <c r="E25" s="47">
        <v>7</v>
      </c>
      <c r="F25" s="48">
        <v>3</v>
      </c>
      <c r="G25" s="46">
        <v>6</v>
      </c>
      <c r="H25" s="49">
        <v>0</v>
      </c>
      <c r="I25" s="50">
        <f t="shared" si="0"/>
        <v>18</v>
      </c>
    </row>
    <row r="26" spans="1:9" ht="15" thickBot="1" x14ac:dyDescent="0.5">
      <c r="A26" s="6"/>
      <c r="B26" s="14" t="s">
        <v>111</v>
      </c>
      <c r="C26" s="51">
        <f t="shared" ref="C26:I26" si="1">SUM(C5:C25)</f>
        <v>255</v>
      </c>
      <c r="D26" s="52">
        <f t="shared" si="1"/>
        <v>58</v>
      </c>
      <c r="E26" s="53">
        <f t="shared" si="1"/>
        <v>1701</v>
      </c>
      <c r="F26" s="54">
        <f t="shared" si="1"/>
        <v>113</v>
      </c>
      <c r="G26" s="51">
        <f t="shared" si="1"/>
        <v>2104</v>
      </c>
      <c r="H26" s="55">
        <f t="shared" si="1"/>
        <v>391</v>
      </c>
      <c r="I26" s="56">
        <f t="shared" si="1"/>
        <v>4622</v>
      </c>
    </row>
    <row r="27" spans="1:9" x14ac:dyDescent="0.45">
      <c r="A27" s="17" t="s">
        <v>92</v>
      </c>
      <c r="B27" s="26" t="s">
        <v>154</v>
      </c>
      <c r="C27" s="42">
        <v>0</v>
      </c>
      <c r="D27" s="57">
        <v>0</v>
      </c>
      <c r="E27" s="58">
        <v>0</v>
      </c>
      <c r="F27" s="59">
        <v>2</v>
      </c>
      <c r="G27" s="42">
        <v>0</v>
      </c>
      <c r="H27" s="60">
        <v>0</v>
      </c>
      <c r="I27" s="44">
        <f>SUM(C27:H27)</f>
        <v>2</v>
      </c>
    </row>
    <row r="28" spans="1:9" x14ac:dyDescent="0.45">
      <c r="A28" s="3"/>
      <c r="B28" s="3" t="s">
        <v>155</v>
      </c>
      <c r="C28" s="42">
        <v>0</v>
      </c>
      <c r="D28" s="57">
        <v>0</v>
      </c>
      <c r="E28" s="40">
        <v>0</v>
      </c>
      <c r="F28" s="41">
        <v>0</v>
      </c>
      <c r="G28" s="42">
        <v>0</v>
      </c>
      <c r="H28" s="60">
        <v>1</v>
      </c>
      <c r="I28" s="44">
        <f>SUM(C28:H28)</f>
        <v>1</v>
      </c>
    </row>
    <row r="29" spans="1:9" x14ac:dyDescent="0.45">
      <c r="A29" s="3"/>
      <c r="B29" s="3" t="s">
        <v>26</v>
      </c>
      <c r="C29" s="42">
        <v>0</v>
      </c>
      <c r="D29" s="57">
        <v>0</v>
      </c>
      <c r="E29" s="40">
        <v>0</v>
      </c>
      <c r="F29" s="41">
        <v>0</v>
      </c>
      <c r="G29" s="42">
        <v>2</v>
      </c>
      <c r="H29" s="60">
        <v>0</v>
      </c>
      <c r="I29" s="44">
        <f t="shared" ref="I29:I36" si="2">SUM(C29:H29)</f>
        <v>2</v>
      </c>
    </row>
    <row r="30" spans="1:9" x14ac:dyDescent="0.45">
      <c r="A30" s="3"/>
      <c r="B30" s="3" t="s">
        <v>27</v>
      </c>
      <c r="C30" s="42">
        <v>0</v>
      </c>
      <c r="D30" s="57">
        <v>0</v>
      </c>
      <c r="E30" s="40">
        <v>2</v>
      </c>
      <c r="F30" s="41">
        <v>0</v>
      </c>
      <c r="G30" s="42">
        <v>3</v>
      </c>
      <c r="H30" s="60">
        <v>3</v>
      </c>
      <c r="I30" s="44">
        <f t="shared" si="2"/>
        <v>8</v>
      </c>
    </row>
    <row r="31" spans="1:9" x14ac:dyDescent="0.45">
      <c r="A31" s="3"/>
      <c r="B31" s="3" t="s">
        <v>156</v>
      </c>
      <c r="C31" s="42">
        <v>0</v>
      </c>
      <c r="D31" s="57">
        <v>0</v>
      </c>
      <c r="E31" s="40">
        <v>0</v>
      </c>
      <c r="F31" s="41">
        <v>0</v>
      </c>
      <c r="G31" s="42">
        <v>2</v>
      </c>
      <c r="H31" s="60">
        <v>0</v>
      </c>
      <c r="I31" s="44">
        <f t="shared" si="2"/>
        <v>2</v>
      </c>
    </row>
    <row r="32" spans="1:9" x14ac:dyDescent="0.45">
      <c r="A32" s="3"/>
      <c r="B32" s="3" t="s">
        <v>93</v>
      </c>
      <c r="C32" s="42">
        <v>0</v>
      </c>
      <c r="D32" s="57">
        <v>0</v>
      </c>
      <c r="E32" s="40">
        <v>0</v>
      </c>
      <c r="F32" s="41">
        <v>0</v>
      </c>
      <c r="G32" s="42">
        <v>1</v>
      </c>
      <c r="H32" s="60">
        <v>0</v>
      </c>
      <c r="I32" s="44">
        <f t="shared" si="2"/>
        <v>1</v>
      </c>
    </row>
    <row r="33" spans="1:9" x14ac:dyDescent="0.45">
      <c r="A33" s="3"/>
      <c r="B33" s="3" t="s">
        <v>28</v>
      </c>
      <c r="C33" s="42">
        <v>0</v>
      </c>
      <c r="D33" s="57">
        <v>0</v>
      </c>
      <c r="E33" s="40">
        <v>0</v>
      </c>
      <c r="F33" s="41">
        <v>0</v>
      </c>
      <c r="G33" s="42">
        <v>4</v>
      </c>
      <c r="H33" s="60">
        <v>0</v>
      </c>
      <c r="I33" s="44">
        <f t="shared" si="2"/>
        <v>4</v>
      </c>
    </row>
    <row r="34" spans="1:9" x14ac:dyDescent="0.45">
      <c r="A34" s="3"/>
      <c r="B34" s="3" t="s">
        <v>29</v>
      </c>
      <c r="C34" s="42">
        <v>1</v>
      </c>
      <c r="D34" s="57">
        <v>0</v>
      </c>
      <c r="E34" s="40">
        <v>5</v>
      </c>
      <c r="F34" s="41">
        <v>0</v>
      </c>
      <c r="G34" s="42">
        <v>7</v>
      </c>
      <c r="H34" s="60">
        <v>5</v>
      </c>
      <c r="I34" s="44">
        <f t="shared" si="2"/>
        <v>18</v>
      </c>
    </row>
    <row r="35" spans="1:9" x14ac:dyDescent="0.45">
      <c r="A35" s="3"/>
      <c r="B35" s="3" t="s">
        <v>157</v>
      </c>
      <c r="C35" s="42">
        <v>0</v>
      </c>
      <c r="D35" s="57">
        <v>0</v>
      </c>
      <c r="E35" s="40">
        <v>1</v>
      </c>
      <c r="F35" s="41">
        <v>0</v>
      </c>
      <c r="G35" s="42">
        <v>0</v>
      </c>
      <c r="H35" s="60">
        <v>1</v>
      </c>
      <c r="I35" s="44">
        <f t="shared" si="2"/>
        <v>2</v>
      </c>
    </row>
    <row r="36" spans="1:9" x14ac:dyDescent="0.45">
      <c r="A36" s="3"/>
      <c r="B36" s="7" t="s">
        <v>112</v>
      </c>
      <c r="C36" s="46">
        <v>0</v>
      </c>
      <c r="D36" s="61">
        <v>0</v>
      </c>
      <c r="E36" s="47">
        <v>1</v>
      </c>
      <c r="F36" s="48">
        <v>0</v>
      </c>
      <c r="G36" s="46">
        <v>0</v>
      </c>
      <c r="H36" s="62">
        <v>0</v>
      </c>
      <c r="I36" s="50">
        <f t="shared" si="2"/>
        <v>1</v>
      </c>
    </row>
    <row r="37" spans="1:9" ht="15" thickBot="1" x14ac:dyDescent="0.5">
      <c r="A37" s="6"/>
      <c r="B37" s="14" t="s">
        <v>111</v>
      </c>
      <c r="C37" s="63">
        <f t="shared" ref="C37:I37" si="3">SUM(C27:C36)</f>
        <v>1</v>
      </c>
      <c r="D37" s="64">
        <f t="shared" si="3"/>
        <v>0</v>
      </c>
      <c r="E37" s="65">
        <f t="shared" si="3"/>
        <v>9</v>
      </c>
      <c r="F37" s="66">
        <f t="shared" si="3"/>
        <v>2</v>
      </c>
      <c r="G37" s="63">
        <f t="shared" si="3"/>
        <v>19</v>
      </c>
      <c r="H37" s="67">
        <f t="shared" si="3"/>
        <v>10</v>
      </c>
      <c r="I37" s="68">
        <f t="shared" si="3"/>
        <v>41</v>
      </c>
    </row>
    <row r="38" spans="1:9" x14ac:dyDescent="0.45">
      <c r="A38" s="17" t="s">
        <v>103</v>
      </c>
      <c r="B38" s="26" t="s">
        <v>18</v>
      </c>
      <c r="C38" s="69">
        <v>0</v>
      </c>
      <c r="D38" s="57">
        <v>0</v>
      </c>
      <c r="E38" s="58">
        <v>1</v>
      </c>
      <c r="F38" s="59">
        <v>0</v>
      </c>
      <c r="G38" s="39">
        <v>0</v>
      </c>
      <c r="H38" s="60">
        <v>0</v>
      </c>
      <c r="I38" s="44">
        <f>SUM(C38:H38)</f>
        <v>1</v>
      </c>
    </row>
    <row r="39" spans="1:9" x14ac:dyDescent="0.45">
      <c r="A39" s="3"/>
      <c r="B39" s="13" t="s">
        <v>113</v>
      </c>
      <c r="C39" s="57">
        <v>0</v>
      </c>
      <c r="D39" s="57">
        <v>0</v>
      </c>
      <c r="E39" s="40">
        <v>1</v>
      </c>
      <c r="F39" s="41">
        <v>0</v>
      </c>
      <c r="G39" s="42">
        <v>2</v>
      </c>
      <c r="H39" s="60">
        <v>0</v>
      </c>
      <c r="I39" s="44">
        <f t="shared" ref="I39:I59" si="4">SUM(C39:H39)</f>
        <v>3</v>
      </c>
    </row>
    <row r="40" spans="1:9" x14ac:dyDescent="0.45">
      <c r="A40" s="3"/>
      <c r="B40" s="13" t="s">
        <v>19</v>
      </c>
      <c r="C40" s="57">
        <v>0</v>
      </c>
      <c r="D40" s="57">
        <v>0</v>
      </c>
      <c r="E40" s="40">
        <v>3</v>
      </c>
      <c r="F40" s="41">
        <v>0</v>
      </c>
      <c r="G40" s="42">
        <v>8</v>
      </c>
      <c r="H40" s="60">
        <v>3</v>
      </c>
      <c r="I40" s="44">
        <f t="shared" si="4"/>
        <v>14</v>
      </c>
    </row>
    <row r="41" spans="1:9" x14ac:dyDescent="0.45">
      <c r="A41" s="3"/>
      <c r="B41" s="13" t="s">
        <v>158</v>
      </c>
      <c r="C41" s="57">
        <v>0</v>
      </c>
      <c r="D41" s="57">
        <v>0</v>
      </c>
      <c r="E41" s="40">
        <v>0</v>
      </c>
      <c r="F41" s="41">
        <v>0</v>
      </c>
      <c r="G41" s="42">
        <v>0</v>
      </c>
      <c r="H41" s="60">
        <v>2</v>
      </c>
      <c r="I41" s="44">
        <f t="shared" si="4"/>
        <v>2</v>
      </c>
    </row>
    <row r="42" spans="1:9" x14ac:dyDescent="0.45">
      <c r="A42" s="3"/>
      <c r="B42" s="13" t="s">
        <v>20</v>
      </c>
      <c r="C42" s="57">
        <v>0</v>
      </c>
      <c r="D42" s="57">
        <v>0</v>
      </c>
      <c r="E42" s="40">
        <v>0</v>
      </c>
      <c r="F42" s="41">
        <v>0</v>
      </c>
      <c r="G42" s="42">
        <v>2</v>
      </c>
      <c r="H42" s="60">
        <v>0</v>
      </c>
      <c r="I42" s="44">
        <f t="shared" si="4"/>
        <v>2</v>
      </c>
    </row>
    <row r="43" spans="1:9" x14ac:dyDescent="0.45">
      <c r="A43" s="3"/>
      <c r="B43" s="13" t="s">
        <v>114</v>
      </c>
      <c r="C43" s="57">
        <v>0</v>
      </c>
      <c r="D43" s="57">
        <v>0</v>
      </c>
      <c r="E43" s="40">
        <v>1</v>
      </c>
      <c r="F43" s="41">
        <v>0</v>
      </c>
      <c r="G43" s="42">
        <v>0</v>
      </c>
      <c r="H43" s="60">
        <v>0</v>
      </c>
      <c r="I43" s="44">
        <f t="shared" si="4"/>
        <v>1</v>
      </c>
    </row>
    <row r="44" spans="1:9" x14ac:dyDescent="0.45">
      <c r="A44" s="3"/>
      <c r="B44" s="13" t="s">
        <v>159</v>
      </c>
      <c r="C44" s="57">
        <v>0</v>
      </c>
      <c r="D44" s="57">
        <v>0</v>
      </c>
      <c r="E44" s="40">
        <v>0</v>
      </c>
      <c r="F44" s="41">
        <v>0</v>
      </c>
      <c r="G44" s="42">
        <v>0</v>
      </c>
      <c r="H44" s="60">
        <v>1</v>
      </c>
      <c r="I44" s="44">
        <f t="shared" si="4"/>
        <v>1</v>
      </c>
    </row>
    <row r="45" spans="1:9" x14ac:dyDescent="0.45">
      <c r="A45" s="3"/>
      <c r="B45" s="13" t="s">
        <v>115</v>
      </c>
      <c r="C45" s="57">
        <v>0</v>
      </c>
      <c r="D45" s="57">
        <v>0</v>
      </c>
      <c r="E45" s="40">
        <v>2</v>
      </c>
      <c r="F45" s="41">
        <v>0</v>
      </c>
      <c r="G45" s="42">
        <v>1</v>
      </c>
      <c r="H45" s="60">
        <v>1</v>
      </c>
      <c r="I45" s="44">
        <f t="shared" si="4"/>
        <v>4</v>
      </c>
    </row>
    <row r="46" spans="1:9" x14ac:dyDescent="0.45">
      <c r="A46" s="3"/>
      <c r="B46" s="13" t="s">
        <v>160</v>
      </c>
      <c r="C46" s="57">
        <v>0</v>
      </c>
      <c r="D46" s="57">
        <v>0</v>
      </c>
      <c r="E46" s="40">
        <v>0</v>
      </c>
      <c r="F46" s="41">
        <v>0</v>
      </c>
      <c r="G46" s="42">
        <v>0</v>
      </c>
      <c r="H46" s="60">
        <v>1</v>
      </c>
      <c r="I46" s="44">
        <f t="shared" si="4"/>
        <v>1</v>
      </c>
    </row>
    <row r="47" spans="1:9" x14ac:dyDescent="0.45">
      <c r="A47" s="3"/>
      <c r="B47" s="13" t="s">
        <v>116</v>
      </c>
      <c r="C47" s="57">
        <v>0</v>
      </c>
      <c r="D47" s="57">
        <v>0</v>
      </c>
      <c r="E47" s="40">
        <v>0</v>
      </c>
      <c r="F47" s="41">
        <v>0</v>
      </c>
      <c r="G47" s="42">
        <v>2</v>
      </c>
      <c r="H47" s="60">
        <v>0</v>
      </c>
      <c r="I47" s="44">
        <f t="shared" si="4"/>
        <v>2</v>
      </c>
    </row>
    <row r="48" spans="1:9" x14ac:dyDescent="0.45">
      <c r="A48" s="3"/>
      <c r="B48" s="13" t="s">
        <v>21</v>
      </c>
      <c r="C48" s="57">
        <v>0</v>
      </c>
      <c r="D48" s="57">
        <v>0</v>
      </c>
      <c r="E48" s="40">
        <v>0</v>
      </c>
      <c r="F48" s="41">
        <v>0</v>
      </c>
      <c r="G48" s="42">
        <v>1</v>
      </c>
      <c r="H48" s="60">
        <v>0</v>
      </c>
      <c r="I48" s="44">
        <f t="shared" si="4"/>
        <v>1</v>
      </c>
    </row>
    <row r="49" spans="1:9" x14ac:dyDescent="0.45">
      <c r="A49" s="3"/>
      <c r="B49" s="13" t="s">
        <v>161</v>
      </c>
      <c r="C49" s="57">
        <v>0</v>
      </c>
      <c r="D49" s="57">
        <v>0</v>
      </c>
      <c r="E49" s="40">
        <v>0</v>
      </c>
      <c r="F49" s="41">
        <v>0</v>
      </c>
      <c r="G49" s="42">
        <v>1</v>
      </c>
      <c r="H49" s="60">
        <v>0</v>
      </c>
      <c r="I49" s="44">
        <f t="shared" si="4"/>
        <v>1</v>
      </c>
    </row>
    <row r="50" spans="1:9" x14ac:dyDescent="0.45">
      <c r="A50" s="3"/>
      <c r="B50" s="13" t="s">
        <v>22</v>
      </c>
      <c r="C50" s="57">
        <v>0</v>
      </c>
      <c r="D50" s="57">
        <v>0</v>
      </c>
      <c r="E50" s="40">
        <v>2</v>
      </c>
      <c r="F50" s="41">
        <v>0</v>
      </c>
      <c r="G50" s="42">
        <v>0</v>
      </c>
      <c r="H50" s="60">
        <v>0</v>
      </c>
      <c r="I50" s="44">
        <f t="shared" si="4"/>
        <v>2</v>
      </c>
    </row>
    <row r="51" spans="1:9" x14ac:dyDescent="0.45">
      <c r="A51" s="3"/>
      <c r="B51" s="13" t="s">
        <v>117</v>
      </c>
      <c r="C51" s="57">
        <v>0</v>
      </c>
      <c r="D51" s="57">
        <v>0</v>
      </c>
      <c r="E51" s="40">
        <v>0</v>
      </c>
      <c r="F51" s="41">
        <v>0</v>
      </c>
      <c r="G51" s="42">
        <v>1</v>
      </c>
      <c r="H51" s="60">
        <v>0</v>
      </c>
      <c r="I51" s="44">
        <f t="shared" si="4"/>
        <v>1</v>
      </c>
    </row>
    <row r="52" spans="1:9" x14ac:dyDescent="0.45">
      <c r="A52" s="3"/>
      <c r="B52" s="13" t="s">
        <v>162</v>
      </c>
      <c r="C52" s="57">
        <v>0</v>
      </c>
      <c r="D52" s="57">
        <v>0</v>
      </c>
      <c r="E52" s="40">
        <v>0</v>
      </c>
      <c r="F52" s="41">
        <v>0</v>
      </c>
      <c r="G52" s="42">
        <v>1</v>
      </c>
      <c r="H52" s="60">
        <v>0</v>
      </c>
      <c r="I52" s="44">
        <f t="shared" si="4"/>
        <v>1</v>
      </c>
    </row>
    <row r="53" spans="1:9" x14ac:dyDescent="0.45">
      <c r="A53" s="3"/>
      <c r="B53" s="13" t="s">
        <v>118</v>
      </c>
      <c r="C53" s="57">
        <v>0</v>
      </c>
      <c r="D53" s="57">
        <v>0</v>
      </c>
      <c r="E53" s="40">
        <v>2</v>
      </c>
      <c r="F53" s="41">
        <v>0</v>
      </c>
      <c r="G53" s="42">
        <v>0</v>
      </c>
      <c r="H53" s="60">
        <v>0</v>
      </c>
      <c r="I53" s="44">
        <f t="shared" si="4"/>
        <v>2</v>
      </c>
    </row>
    <row r="54" spans="1:9" x14ac:dyDescent="0.45">
      <c r="A54" s="3"/>
      <c r="B54" s="13" t="s">
        <v>119</v>
      </c>
      <c r="C54" s="57">
        <v>0</v>
      </c>
      <c r="D54" s="57">
        <v>0</v>
      </c>
      <c r="E54" s="40">
        <v>0</v>
      </c>
      <c r="F54" s="41">
        <v>1</v>
      </c>
      <c r="G54" s="42">
        <v>2</v>
      </c>
      <c r="H54" s="60">
        <v>0</v>
      </c>
      <c r="I54" s="44">
        <f t="shared" si="4"/>
        <v>3</v>
      </c>
    </row>
    <row r="55" spans="1:9" x14ac:dyDescent="0.45">
      <c r="A55" s="3"/>
      <c r="B55" s="13" t="s">
        <v>163</v>
      </c>
      <c r="C55" s="57">
        <v>0</v>
      </c>
      <c r="D55" s="57">
        <v>0</v>
      </c>
      <c r="E55" s="40">
        <v>1</v>
      </c>
      <c r="F55" s="41">
        <v>0</v>
      </c>
      <c r="G55" s="42">
        <v>0</v>
      </c>
      <c r="H55" s="60">
        <v>0</v>
      </c>
      <c r="I55" s="44">
        <f t="shared" si="4"/>
        <v>1</v>
      </c>
    </row>
    <row r="56" spans="1:9" x14ac:dyDescent="0.45">
      <c r="A56" s="3"/>
      <c r="B56" s="13" t="s">
        <v>164</v>
      </c>
      <c r="C56" s="57">
        <v>0</v>
      </c>
      <c r="D56" s="57">
        <v>0</v>
      </c>
      <c r="E56" s="40">
        <v>1</v>
      </c>
      <c r="F56" s="41">
        <v>0</v>
      </c>
      <c r="G56" s="42">
        <v>0</v>
      </c>
      <c r="H56" s="60">
        <v>0</v>
      </c>
      <c r="I56" s="44">
        <f t="shared" si="4"/>
        <v>1</v>
      </c>
    </row>
    <row r="57" spans="1:9" x14ac:dyDescent="0.45">
      <c r="A57" s="3"/>
      <c r="B57" s="13" t="s">
        <v>120</v>
      </c>
      <c r="C57" s="57">
        <v>0</v>
      </c>
      <c r="D57" s="57">
        <v>0</v>
      </c>
      <c r="E57" s="40">
        <v>0</v>
      </c>
      <c r="F57" s="41">
        <v>0</v>
      </c>
      <c r="G57" s="42">
        <v>2</v>
      </c>
      <c r="H57" s="60">
        <v>2</v>
      </c>
      <c r="I57" s="44">
        <f t="shared" si="4"/>
        <v>4</v>
      </c>
    </row>
    <row r="58" spans="1:9" x14ac:dyDescent="0.45">
      <c r="A58" s="3"/>
      <c r="B58" s="13" t="s">
        <v>165</v>
      </c>
      <c r="C58" s="57">
        <v>0</v>
      </c>
      <c r="D58" s="57">
        <v>0</v>
      </c>
      <c r="E58" s="40">
        <v>1</v>
      </c>
      <c r="F58" s="41">
        <v>0</v>
      </c>
      <c r="G58" s="42">
        <v>0</v>
      </c>
      <c r="H58" s="60">
        <v>0</v>
      </c>
      <c r="I58" s="44">
        <f t="shared" si="4"/>
        <v>1</v>
      </c>
    </row>
    <row r="59" spans="1:9" x14ac:dyDescent="0.45">
      <c r="A59" s="3"/>
      <c r="B59" s="24" t="s">
        <v>166</v>
      </c>
      <c r="C59" s="61">
        <v>0</v>
      </c>
      <c r="D59" s="61">
        <v>0</v>
      </c>
      <c r="E59" s="47">
        <v>0</v>
      </c>
      <c r="F59" s="48">
        <v>0</v>
      </c>
      <c r="G59" s="46">
        <v>0</v>
      </c>
      <c r="H59" s="62">
        <v>1</v>
      </c>
      <c r="I59" s="50">
        <f t="shared" si="4"/>
        <v>1</v>
      </c>
    </row>
    <row r="60" spans="1:9" ht="15" thickBot="1" x14ac:dyDescent="0.5">
      <c r="A60" s="6"/>
      <c r="B60" s="4" t="s">
        <v>111</v>
      </c>
      <c r="C60" s="70">
        <f t="shared" ref="C60:I60" si="5">SUM(C38:C59)</f>
        <v>0</v>
      </c>
      <c r="D60" s="70">
        <f t="shared" si="5"/>
        <v>0</v>
      </c>
      <c r="E60" s="71">
        <f t="shared" si="5"/>
        <v>15</v>
      </c>
      <c r="F60" s="66">
        <f t="shared" si="5"/>
        <v>1</v>
      </c>
      <c r="G60" s="63">
        <f t="shared" si="5"/>
        <v>23</v>
      </c>
      <c r="H60" s="67">
        <f t="shared" si="5"/>
        <v>11</v>
      </c>
      <c r="I60" s="68">
        <f t="shared" si="5"/>
        <v>50</v>
      </c>
    </row>
    <row r="61" spans="1:9" x14ac:dyDescent="0.45">
      <c r="A61" s="17" t="s">
        <v>23</v>
      </c>
      <c r="B61" s="17" t="s">
        <v>24</v>
      </c>
      <c r="C61" s="69">
        <v>1</v>
      </c>
      <c r="D61" s="69">
        <v>13</v>
      </c>
      <c r="E61" s="72">
        <v>4</v>
      </c>
      <c r="F61" s="59">
        <v>3</v>
      </c>
      <c r="G61" s="73">
        <v>2</v>
      </c>
      <c r="H61" s="74">
        <v>4</v>
      </c>
      <c r="I61" s="75">
        <f>SUM(C61:H61)</f>
        <v>27</v>
      </c>
    </row>
    <row r="62" spans="1:9" x14ac:dyDescent="0.45">
      <c r="A62" s="3"/>
      <c r="B62" s="13" t="s">
        <v>167</v>
      </c>
      <c r="C62" s="57">
        <v>0</v>
      </c>
      <c r="D62" s="57">
        <v>0</v>
      </c>
      <c r="E62" s="76">
        <v>0</v>
      </c>
      <c r="F62" s="41">
        <v>0</v>
      </c>
      <c r="G62" s="77">
        <v>0</v>
      </c>
      <c r="H62" s="60">
        <v>1</v>
      </c>
      <c r="I62" s="44">
        <f t="shared" ref="I62" si="6">SUM(C62:H62)</f>
        <v>1</v>
      </c>
    </row>
    <row r="63" spans="1:9" x14ac:dyDescent="0.45">
      <c r="A63" s="3"/>
      <c r="B63" s="7" t="s">
        <v>25</v>
      </c>
      <c r="C63" s="61">
        <v>0</v>
      </c>
      <c r="D63" s="61">
        <v>2</v>
      </c>
      <c r="E63" s="78">
        <v>0</v>
      </c>
      <c r="F63" s="48">
        <v>0</v>
      </c>
      <c r="G63" s="79">
        <v>4</v>
      </c>
      <c r="H63" s="62">
        <v>4</v>
      </c>
      <c r="I63" s="50">
        <f t="shared" ref="I63" si="7">SUM(C63:H63)</f>
        <v>10</v>
      </c>
    </row>
    <row r="64" spans="1:9" ht="15" thickBot="1" x14ac:dyDescent="0.5">
      <c r="A64" s="6"/>
      <c r="B64" s="14" t="s">
        <v>111</v>
      </c>
      <c r="C64" s="70">
        <f>SUM(C61:C63)</f>
        <v>1</v>
      </c>
      <c r="D64" s="70">
        <f>SUM(D61:D63)</f>
        <v>15</v>
      </c>
      <c r="E64" s="65">
        <f t="shared" ref="E64:H64" si="8">SUM(E61:E63)</f>
        <v>4</v>
      </c>
      <c r="F64" s="66">
        <f t="shared" si="8"/>
        <v>3</v>
      </c>
      <c r="G64" s="80">
        <f t="shared" si="8"/>
        <v>6</v>
      </c>
      <c r="H64" s="67">
        <f t="shared" si="8"/>
        <v>9</v>
      </c>
      <c r="I64" s="68">
        <f>SUM(I61:I63)</f>
        <v>38</v>
      </c>
    </row>
    <row r="65" spans="1:9" x14ac:dyDescent="0.45">
      <c r="A65" s="17" t="s">
        <v>121</v>
      </c>
      <c r="B65" s="26" t="s">
        <v>122</v>
      </c>
      <c r="C65" s="69">
        <v>9</v>
      </c>
      <c r="D65" s="69">
        <v>13</v>
      </c>
      <c r="E65" s="76">
        <v>33</v>
      </c>
      <c r="F65" s="41">
        <v>6</v>
      </c>
      <c r="G65" s="77">
        <v>34</v>
      </c>
      <c r="H65" s="60">
        <v>11</v>
      </c>
      <c r="I65" s="44">
        <f>SUM(C65:H65)</f>
        <v>106</v>
      </c>
    </row>
    <row r="66" spans="1:9" x14ac:dyDescent="0.45">
      <c r="A66" s="3"/>
      <c r="B66" s="24" t="s">
        <v>35</v>
      </c>
      <c r="C66" s="61">
        <v>3</v>
      </c>
      <c r="D66" s="61">
        <v>14</v>
      </c>
      <c r="E66" s="78">
        <v>9</v>
      </c>
      <c r="F66" s="48">
        <v>3</v>
      </c>
      <c r="G66" s="79">
        <v>13</v>
      </c>
      <c r="H66" s="62">
        <v>9</v>
      </c>
      <c r="I66" s="50">
        <f t="shared" ref="I66" si="9">SUM(C66:H66)</f>
        <v>51</v>
      </c>
    </row>
    <row r="67" spans="1:9" ht="15" thickBot="1" x14ac:dyDescent="0.5">
      <c r="A67" s="6"/>
      <c r="B67" s="21" t="s">
        <v>111</v>
      </c>
      <c r="C67" s="63">
        <f t="shared" ref="C67:I67" si="10">SUM(C65:C66)</f>
        <v>12</v>
      </c>
      <c r="D67" s="70">
        <f t="shared" si="10"/>
        <v>27</v>
      </c>
      <c r="E67" s="65">
        <f t="shared" si="10"/>
        <v>42</v>
      </c>
      <c r="F67" s="66">
        <f t="shared" si="10"/>
        <v>9</v>
      </c>
      <c r="G67" s="80">
        <f t="shared" si="10"/>
        <v>47</v>
      </c>
      <c r="H67" s="67">
        <f t="shared" si="10"/>
        <v>20</v>
      </c>
      <c r="I67" s="68">
        <f t="shared" si="10"/>
        <v>157</v>
      </c>
    </row>
    <row r="68" spans="1:9" x14ac:dyDescent="0.45">
      <c r="A68" s="17" t="s">
        <v>94</v>
      </c>
      <c r="B68" s="13" t="s">
        <v>95</v>
      </c>
      <c r="C68" s="69">
        <v>0</v>
      </c>
      <c r="D68" s="69">
        <v>0</v>
      </c>
      <c r="E68" s="76">
        <v>1</v>
      </c>
      <c r="F68" s="41">
        <v>0</v>
      </c>
      <c r="G68" s="77">
        <v>0</v>
      </c>
      <c r="H68" s="60">
        <v>1</v>
      </c>
      <c r="I68" s="44">
        <f>SUM(C68:H68)</f>
        <v>2</v>
      </c>
    </row>
    <row r="69" spans="1:9" x14ac:dyDescent="0.45">
      <c r="A69" s="3"/>
      <c r="B69" s="13" t="s">
        <v>123</v>
      </c>
      <c r="C69" s="57">
        <v>0</v>
      </c>
      <c r="D69" s="57">
        <v>0</v>
      </c>
      <c r="E69" s="76">
        <v>0</v>
      </c>
      <c r="F69" s="41">
        <v>0</v>
      </c>
      <c r="G69" s="77">
        <v>1</v>
      </c>
      <c r="H69" s="60">
        <v>1</v>
      </c>
      <c r="I69" s="44">
        <f t="shared" ref="I69:I83" si="11">SUM(C69:H69)</f>
        <v>2</v>
      </c>
    </row>
    <row r="70" spans="1:9" x14ac:dyDescent="0.45">
      <c r="A70" s="3"/>
      <c r="B70" s="13" t="s">
        <v>168</v>
      </c>
      <c r="C70" s="57">
        <v>0</v>
      </c>
      <c r="D70" s="57">
        <v>0</v>
      </c>
      <c r="E70" s="76">
        <v>0</v>
      </c>
      <c r="F70" s="41">
        <v>0</v>
      </c>
      <c r="G70" s="77">
        <v>1</v>
      </c>
      <c r="H70" s="60">
        <v>0</v>
      </c>
      <c r="I70" s="44">
        <f t="shared" si="11"/>
        <v>1</v>
      </c>
    </row>
    <row r="71" spans="1:9" x14ac:dyDescent="0.45">
      <c r="A71" s="3"/>
      <c r="B71" s="13" t="s">
        <v>169</v>
      </c>
      <c r="C71" s="57">
        <v>0</v>
      </c>
      <c r="D71" s="57">
        <v>0</v>
      </c>
      <c r="E71" s="76">
        <v>0</v>
      </c>
      <c r="F71" s="41">
        <v>0</v>
      </c>
      <c r="G71" s="77">
        <v>0</v>
      </c>
      <c r="H71" s="60">
        <v>1</v>
      </c>
      <c r="I71" s="44">
        <f t="shared" si="11"/>
        <v>1</v>
      </c>
    </row>
    <row r="72" spans="1:9" x14ac:dyDescent="0.45">
      <c r="A72" s="3"/>
      <c r="B72" s="13" t="s">
        <v>124</v>
      </c>
      <c r="C72" s="57">
        <v>0</v>
      </c>
      <c r="D72" s="57">
        <v>0</v>
      </c>
      <c r="E72" s="76">
        <v>0</v>
      </c>
      <c r="F72" s="41">
        <v>0</v>
      </c>
      <c r="G72" s="77">
        <v>2</v>
      </c>
      <c r="H72" s="60">
        <v>0</v>
      </c>
      <c r="I72" s="44">
        <f t="shared" si="11"/>
        <v>2</v>
      </c>
    </row>
    <row r="73" spans="1:9" x14ac:dyDescent="0.45">
      <c r="A73" s="3"/>
      <c r="B73" s="13" t="s">
        <v>30</v>
      </c>
      <c r="C73" s="57">
        <v>0</v>
      </c>
      <c r="D73" s="57">
        <v>0</v>
      </c>
      <c r="E73" s="76">
        <v>0</v>
      </c>
      <c r="F73" s="41">
        <v>1</v>
      </c>
      <c r="G73" s="77">
        <v>1</v>
      </c>
      <c r="H73" s="60">
        <v>1</v>
      </c>
      <c r="I73" s="44">
        <f t="shared" si="11"/>
        <v>3</v>
      </c>
    </row>
    <row r="74" spans="1:9" x14ac:dyDescent="0.45">
      <c r="A74" s="3"/>
      <c r="B74" s="13" t="s">
        <v>125</v>
      </c>
      <c r="C74" s="57">
        <v>0</v>
      </c>
      <c r="D74" s="57">
        <v>0</v>
      </c>
      <c r="E74" s="76">
        <v>0</v>
      </c>
      <c r="F74" s="41">
        <v>0</v>
      </c>
      <c r="G74" s="77">
        <v>1</v>
      </c>
      <c r="H74" s="60">
        <v>0</v>
      </c>
      <c r="I74" s="44">
        <f t="shared" si="11"/>
        <v>1</v>
      </c>
    </row>
    <row r="75" spans="1:9" x14ac:dyDescent="0.45">
      <c r="A75" s="3"/>
      <c r="B75" s="13" t="s">
        <v>31</v>
      </c>
      <c r="C75" s="57">
        <v>0</v>
      </c>
      <c r="D75" s="57">
        <v>3</v>
      </c>
      <c r="E75" s="76">
        <v>1</v>
      </c>
      <c r="F75" s="41">
        <v>0</v>
      </c>
      <c r="G75" s="77">
        <v>1</v>
      </c>
      <c r="H75" s="60">
        <v>0</v>
      </c>
      <c r="I75" s="44">
        <f t="shared" ref="I75" si="12">SUM(C75:H75)</f>
        <v>5</v>
      </c>
    </row>
    <row r="76" spans="1:9" x14ac:dyDescent="0.45">
      <c r="A76" s="3"/>
      <c r="B76" s="13" t="s">
        <v>126</v>
      </c>
      <c r="C76" s="57">
        <v>0</v>
      </c>
      <c r="D76" s="57">
        <v>0</v>
      </c>
      <c r="E76" s="76">
        <v>1</v>
      </c>
      <c r="F76" s="41">
        <v>0</v>
      </c>
      <c r="G76" s="77">
        <v>0</v>
      </c>
      <c r="H76" s="60">
        <v>0</v>
      </c>
      <c r="I76" s="44">
        <f t="shared" si="11"/>
        <v>1</v>
      </c>
    </row>
    <row r="77" spans="1:9" x14ac:dyDescent="0.45">
      <c r="A77" s="3"/>
      <c r="B77" s="13" t="s">
        <v>170</v>
      </c>
      <c r="C77" s="57">
        <v>0</v>
      </c>
      <c r="D77" s="57">
        <v>0</v>
      </c>
      <c r="E77" s="76">
        <v>1</v>
      </c>
      <c r="F77" s="41">
        <v>0</v>
      </c>
      <c r="G77" s="77">
        <v>0</v>
      </c>
      <c r="H77" s="60">
        <v>0</v>
      </c>
      <c r="I77" s="44">
        <f t="shared" si="11"/>
        <v>1</v>
      </c>
    </row>
    <row r="78" spans="1:9" x14ac:dyDescent="0.45">
      <c r="A78" s="3"/>
      <c r="B78" s="13" t="s">
        <v>32</v>
      </c>
      <c r="C78" s="57">
        <v>1</v>
      </c>
      <c r="D78" s="57">
        <v>1</v>
      </c>
      <c r="E78" s="76">
        <v>5</v>
      </c>
      <c r="F78" s="41">
        <v>0</v>
      </c>
      <c r="G78" s="77">
        <v>9</v>
      </c>
      <c r="H78" s="60">
        <v>9</v>
      </c>
      <c r="I78" s="44">
        <f t="shared" si="11"/>
        <v>25</v>
      </c>
    </row>
    <row r="79" spans="1:9" x14ac:dyDescent="0.45">
      <c r="A79" s="3"/>
      <c r="B79" s="13" t="s">
        <v>33</v>
      </c>
      <c r="C79" s="57">
        <v>0</v>
      </c>
      <c r="D79" s="57">
        <v>0</v>
      </c>
      <c r="E79" s="76">
        <v>0</v>
      </c>
      <c r="F79" s="41">
        <v>0</v>
      </c>
      <c r="G79" s="77">
        <v>1</v>
      </c>
      <c r="H79" s="60">
        <v>0</v>
      </c>
      <c r="I79" s="44">
        <f t="shared" si="11"/>
        <v>1</v>
      </c>
    </row>
    <row r="80" spans="1:9" x14ac:dyDescent="0.45">
      <c r="A80" s="3"/>
      <c r="B80" s="13" t="s">
        <v>127</v>
      </c>
      <c r="C80" s="57">
        <v>0</v>
      </c>
      <c r="D80" s="57">
        <v>0</v>
      </c>
      <c r="E80" s="76">
        <v>3</v>
      </c>
      <c r="F80" s="41">
        <v>0</v>
      </c>
      <c r="G80" s="77">
        <v>2</v>
      </c>
      <c r="H80" s="60">
        <v>1</v>
      </c>
      <c r="I80" s="44">
        <f t="shared" si="11"/>
        <v>6</v>
      </c>
    </row>
    <row r="81" spans="1:9" x14ac:dyDescent="0.45">
      <c r="A81" s="3"/>
      <c r="B81" s="13" t="s">
        <v>128</v>
      </c>
      <c r="C81" s="57">
        <v>0</v>
      </c>
      <c r="D81" s="57">
        <v>0</v>
      </c>
      <c r="E81" s="76">
        <v>1</v>
      </c>
      <c r="F81" s="41">
        <v>0</v>
      </c>
      <c r="G81" s="77">
        <v>0</v>
      </c>
      <c r="H81" s="60">
        <v>2</v>
      </c>
      <c r="I81" s="44">
        <f t="shared" si="11"/>
        <v>3</v>
      </c>
    </row>
    <row r="82" spans="1:9" x14ac:dyDescent="0.45">
      <c r="A82" s="3"/>
      <c r="B82" s="13" t="s">
        <v>171</v>
      </c>
      <c r="C82" s="57">
        <v>0</v>
      </c>
      <c r="D82" s="57">
        <v>0</v>
      </c>
      <c r="E82" s="76">
        <v>1</v>
      </c>
      <c r="F82" s="41">
        <v>0</v>
      </c>
      <c r="G82" s="77">
        <v>0</v>
      </c>
      <c r="H82" s="60">
        <v>0</v>
      </c>
      <c r="I82" s="44">
        <f t="shared" si="11"/>
        <v>1</v>
      </c>
    </row>
    <row r="83" spans="1:9" x14ac:dyDescent="0.45">
      <c r="A83" s="3"/>
      <c r="B83" s="24" t="s">
        <v>34</v>
      </c>
      <c r="C83" s="61">
        <v>0</v>
      </c>
      <c r="D83" s="61">
        <v>1</v>
      </c>
      <c r="E83" s="78">
        <v>1</v>
      </c>
      <c r="F83" s="48">
        <v>1</v>
      </c>
      <c r="G83" s="79">
        <v>2</v>
      </c>
      <c r="H83" s="62">
        <v>3</v>
      </c>
      <c r="I83" s="50">
        <f t="shared" si="11"/>
        <v>8</v>
      </c>
    </row>
    <row r="84" spans="1:9" ht="15" thickBot="1" x14ac:dyDescent="0.5">
      <c r="A84" s="6"/>
      <c r="B84" s="21" t="s">
        <v>111</v>
      </c>
      <c r="C84" s="81">
        <f t="shared" ref="C84:I84" si="13">SUM(C68:C83)</f>
        <v>1</v>
      </c>
      <c r="D84" s="63">
        <f t="shared" si="13"/>
        <v>5</v>
      </c>
      <c r="E84" s="65">
        <f t="shared" si="13"/>
        <v>15</v>
      </c>
      <c r="F84" s="66">
        <f t="shared" si="13"/>
        <v>2</v>
      </c>
      <c r="G84" s="82">
        <f t="shared" si="13"/>
        <v>21</v>
      </c>
      <c r="H84" s="67">
        <f t="shared" si="13"/>
        <v>19</v>
      </c>
      <c r="I84" s="68">
        <f t="shared" si="13"/>
        <v>63</v>
      </c>
    </row>
    <row r="85" spans="1:9" x14ac:dyDescent="0.45">
      <c r="A85" s="3" t="s">
        <v>36</v>
      </c>
      <c r="B85" s="13" t="s">
        <v>172</v>
      </c>
      <c r="C85" s="42">
        <v>0</v>
      </c>
      <c r="D85" s="69">
        <v>0</v>
      </c>
      <c r="E85" s="76">
        <v>1</v>
      </c>
      <c r="F85" s="41">
        <v>0</v>
      </c>
      <c r="G85" s="73">
        <v>1</v>
      </c>
      <c r="H85" s="60">
        <v>1</v>
      </c>
      <c r="I85" s="44">
        <f t="shared" ref="I85:I125" si="14">SUM(C85:H85)</f>
        <v>3</v>
      </c>
    </row>
    <row r="86" spans="1:9" x14ac:dyDescent="0.45">
      <c r="A86" s="3"/>
      <c r="B86" s="13" t="s">
        <v>37</v>
      </c>
      <c r="C86" s="42">
        <v>0</v>
      </c>
      <c r="D86" s="57">
        <v>2</v>
      </c>
      <c r="E86" s="76">
        <v>2</v>
      </c>
      <c r="F86" s="41">
        <v>0</v>
      </c>
      <c r="G86" s="77">
        <v>0</v>
      </c>
      <c r="H86" s="60">
        <v>0</v>
      </c>
      <c r="I86" s="44">
        <f t="shared" ref="I86" si="15">SUM(C86:H86)</f>
        <v>4</v>
      </c>
    </row>
    <row r="87" spans="1:9" x14ac:dyDescent="0.45">
      <c r="A87" s="3"/>
      <c r="B87" s="13" t="s">
        <v>173</v>
      </c>
      <c r="C87" s="42">
        <v>0</v>
      </c>
      <c r="D87" s="57">
        <v>0</v>
      </c>
      <c r="E87" s="76">
        <v>1</v>
      </c>
      <c r="F87" s="41">
        <v>0</v>
      </c>
      <c r="G87" s="77">
        <v>0</v>
      </c>
      <c r="H87" s="60">
        <v>0</v>
      </c>
      <c r="I87" s="44">
        <f t="shared" si="14"/>
        <v>1</v>
      </c>
    </row>
    <row r="88" spans="1:9" x14ac:dyDescent="0.45">
      <c r="A88" s="3"/>
      <c r="B88" s="13" t="s">
        <v>38</v>
      </c>
      <c r="C88" s="42">
        <v>0</v>
      </c>
      <c r="D88" s="57">
        <v>0</v>
      </c>
      <c r="E88" s="76">
        <v>0</v>
      </c>
      <c r="F88" s="41">
        <v>1</v>
      </c>
      <c r="G88" s="77">
        <v>1</v>
      </c>
      <c r="H88" s="60">
        <v>0</v>
      </c>
      <c r="I88" s="44">
        <f t="shared" si="14"/>
        <v>2</v>
      </c>
    </row>
    <row r="89" spans="1:9" x14ac:dyDescent="0.45">
      <c r="A89" s="3"/>
      <c r="B89" s="13" t="s">
        <v>174</v>
      </c>
      <c r="C89" s="42">
        <v>0</v>
      </c>
      <c r="D89" s="57">
        <v>0</v>
      </c>
      <c r="E89" s="76">
        <v>1</v>
      </c>
      <c r="F89" s="41">
        <v>0</v>
      </c>
      <c r="G89" s="77">
        <v>1</v>
      </c>
      <c r="H89" s="60">
        <v>0</v>
      </c>
      <c r="I89" s="44">
        <f t="shared" si="14"/>
        <v>2</v>
      </c>
    </row>
    <row r="90" spans="1:9" x14ac:dyDescent="0.45">
      <c r="A90" s="3"/>
      <c r="B90" s="13" t="s">
        <v>175</v>
      </c>
      <c r="C90" s="42">
        <v>0</v>
      </c>
      <c r="D90" s="57">
        <v>0</v>
      </c>
      <c r="E90" s="76">
        <v>0</v>
      </c>
      <c r="F90" s="41">
        <v>0</v>
      </c>
      <c r="G90" s="77">
        <v>0</v>
      </c>
      <c r="H90" s="60">
        <v>1</v>
      </c>
      <c r="I90" s="44">
        <f t="shared" si="14"/>
        <v>1</v>
      </c>
    </row>
    <row r="91" spans="1:9" x14ac:dyDescent="0.45">
      <c r="A91" s="3"/>
      <c r="B91" s="13" t="s">
        <v>39</v>
      </c>
      <c r="C91" s="42">
        <v>4</v>
      </c>
      <c r="D91" s="57">
        <v>15</v>
      </c>
      <c r="E91" s="76">
        <v>7</v>
      </c>
      <c r="F91" s="41">
        <v>5</v>
      </c>
      <c r="G91" s="77">
        <v>11</v>
      </c>
      <c r="H91" s="60">
        <v>4</v>
      </c>
      <c r="I91" s="44">
        <f t="shared" si="14"/>
        <v>46</v>
      </c>
    </row>
    <row r="92" spans="1:9" x14ac:dyDescent="0.45">
      <c r="A92" s="3"/>
      <c r="B92" s="13" t="s">
        <v>40</v>
      </c>
      <c r="C92" s="42">
        <v>0</v>
      </c>
      <c r="D92" s="57">
        <v>2</v>
      </c>
      <c r="E92" s="76">
        <v>1</v>
      </c>
      <c r="F92" s="41">
        <v>1</v>
      </c>
      <c r="G92" s="77">
        <v>5</v>
      </c>
      <c r="H92" s="60">
        <v>12</v>
      </c>
      <c r="I92" s="44">
        <f t="shared" si="14"/>
        <v>21</v>
      </c>
    </row>
    <row r="93" spans="1:9" x14ac:dyDescent="0.45">
      <c r="A93" s="3"/>
      <c r="B93" s="13" t="s">
        <v>41</v>
      </c>
      <c r="C93" s="42">
        <v>0</v>
      </c>
      <c r="D93" s="57">
        <v>0</v>
      </c>
      <c r="E93" s="76">
        <v>1</v>
      </c>
      <c r="F93" s="41">
        <v>0</v>
      </c>
      <c r="G93" s="77">
        <v>1</v>
      </c>
      <c r="H93" s="60">
        <v>1</v>
      </c>
      <c r="I93" s="44">
        <f t="shared" si="14"/>
        <v>3</v>
      </c>
    </row>
    <row r="94" spans="1:9" x14ac:dyDescent="0.45">
      <c r="A94" s="3"/>
      <c r="B94" s="13" t="s">
        <v>129</v>
      </c>
      <c r="C94" s="42">
        <v>1</v>
      </c>
      <c r="D94" s="57">
        <v>0</v>
      </c>
      <c r="E94" s="76">
        <v>1</v>
      </c>
      <c r="F94" s="41">
        <v>2</v>
      </c>
      <c r="G94" s="77">
        <v>0</v>
      </c>
      <c r="H94" s="60">
        <v>0</v>
      </c>
      <c r="I94" s="44">
        <f t="shared" si="14"/>
        <v>4</v>
      </c>
    </row>
    <row r="95" spans="1:9" x14ac:dyDescent="0.45">
      <c r="A95" s="3"/>
      <c r="B95" s="13" t="s">
        <v>96</v>
      </c>
      <c r="C95" s="42">
        <v>0</v>
      </c>
      <c r="D95" s="57">
        <v>0</v>
      </c>
      <c r="E95" s="76">
        <v>0</v>
      </c>
      <c r="F95" s="41">
        <v>0</v>
      </c>
      <c r="G95" s="77">
        <v>3</v>
      </c>
      <c r="H95" s="60">
        <v>9</v>
      </c>
      <c r="I95" s="44">
        <f t="shared" si="14"/>
        <v>12</v>
      </c>
    </row>
    <row r="96" spans="1:9" x14ac:dyDescent="0.45">
      <c r="A96" s="3"/>
      <c r="B96" s="13" t="s">
        <v>97</v>
      </c>
      <c r="C96" s="42">
        <v>0</v>
      </c>
      <c r="D96" s="57">
        <v>0</v>
      </c>
      <c r="E96" s="76">
        <v>1</v>
      </c>
      <c r="F96" s="41">
        <v>0</v>
      </c>
      <c r="G96" s="77">
        <v>1</v>
      </c>
      <c r="H96" s="60">
        <v>3</v>
      </c>
      <c r="I96" s="44">
        <f t="shared" si="14"/>
        <v>5</v>
      </c>
    </row>
    <row r="97" spans="1:9" x14ac:dyDescent="0.45">
      <c r="A97" s="3"/>
      <c r="B97" s="13" t="s">
        <v>90</v>
      </c>
      <c r="C97" s="42">
        <v>0</v>
      </c>
      <c r="D97" s="57">
        <v>0</v>
      </c>
      <c r="E97" s="76">
        <v>3</v>
      </c>
      <c r="F97" s="41">
        <v>0</v>
      </c>
      <c r="G97" s="77">
        <v>0</v>
      </c>
      <c r="H97" s="60">
        <v>0</v>
      </c>
      <c r="I97" s="44">
        <f t="shared" si="14"/>
        <v>3</v>
      </c>
    </row>
    <row r="98" spans="1:9" x14ac:dyDescent="0.45">
      <c r="A98" s="3"/>
      <c r="B98" s="13" t="s">
        <v>176</v>
      </c>
      <c r="C98" s="42">
        <v>0</v>
      </c>
      <c r="D98" s="57">
        <v>0</v>
      </c>
      <c r="E98" s="76">
        <v>0</v>
      </c>
      <c r="F98" s="41">
        <v>0</v>
      </c>
      <c r="G98" s="77">
        <v>1</v>
      </c>
      <c r="H98" s="60">
        <v>0</v>
      </c>
      <c r="I98" s="44">
        <f t="shared" si="14"/>
        <v>1</v>
      </c>
    </row>
    <row r="99" spans="1:9" x14ac:dyDescent="0.45">
      <c r="A99" s="3"/>
      <c r="B99" s="13" t="s">
        <v>130</v>
      </c>
      <c r="C99" s="42">
        <v>0</v>
      </c>
      <c r="D99" s="57">
        <v>0</v>
      </c>
      <c r="E99" s="76">
        <v>1</v>
      </c>
      <c r="F99" s="41">
        <v>0</v>
      </c>
      <c r="G99" s="77">
        <v>0</v>
      </c>
      <c r="H99" s="60">
        <v>0</v>
      </c>
      <c r="I99" s="44">
        <f t="shared" si="14"/>
        <v>1</v>
      </c>
    </row>
    <row r="100" spans="1:9" x14ac:dyDescent="0.45">
      <c r="A100" s="3"/>
      <c r="B100" s="13" t="s">
        <v>42</v>
      </c>
      <c r="C100" s="42">
        <v>0</v>
      </c>
      <c r="D100" s="57">
        <v>0</v>
      </c>
      <c r="E100" s="76">
        <v>0</v>
      </c>
      <c r="F100" s="41">
        <v>1</v>
      </c>
      <c r="G100" s="77">
        <v>1</v>
      </c>
      <c r="H100" s="60">
        <v>3</v>
      </c>
      <c r="I100" s="44">
        <f t="shared" si="14"/>
        <v>5</v>
      </c>
    </row>
    <row r="101" spans="1:9" x14ac:dyDescent="0.45">
      <c r="A101" s="3"/>
      <c r="B101" s="13" t="s">
        <v>43</v>
      </c>
      <c r="C101" s="42">
        <v>0</v>
      </c>
      <c r="D101" s="57">
        <v>0</v>
      </c>
      <c r="E101" s="76">
        <v>0</v>
      </c>
      <c r="F101" s="41">
        <v>1</v>
      </c>
      <c r="G101" s="77">
        <v>1</v>
      </c>
      <c r="H101" s="60">
        <v>0</v>
      </c>
      <c r="I101" s="44">
        <f t="shared" si="14"/>
        <v>2</v>
      </c>
    </row>
    <row r="102" spans="1:9" x14ac:dyDescent="0.45">
      <c r="A102" s="3"/>
      <c r="B102" s="13" t="s">
        <v>44</v>
      </c>
      <c r="C102" s="42">
        <v>0</v>
      </c>
      <c r="D102" s="57">
        <v>0</v>
      </c>
      <c r="E102" s="76">
        <v>0</v>
      </c>
      <c r="F102" s="41">
        <v>0</v>
      </c>
      <c r="G102" s="77">
        <v>1</v>
      </c>
      <c r="H102" s="60">
        <v>0</v>
      </c>
      <c r="I102" s="44">
        <f t="shared" si="14"/>
        <v>1</v>
      </c>
    </row>
    <row r="103" spans="1:9" x14ac:dyDescent="0.45">
      <c r="A103" s="3"/>
      <c r="B103" s="13" t="s">
        <v>177</v>
      </c>
      <c r="C103" s="42">
        <v>0</v>
      </c>
      <c r="D103" s="57">
        <v>0</v>
      </c>
      <c r="E103" s="76">
        <v>0</v>
      </c>
      <c r="F103" s="41">
        <v>1</v>
      </c>
      <c r="G103" s="77">
        <v>0</v>
      </c>
      <c r="H103" s="60">
        <v>0</v>
      </c>
      <c r="I103" s="44">
        <f t="shared" si="14"/>
        <v>1</v>
      </c>
    </row>
    <row r="104" spans="1:9" x14ac:dyDescent="0.45">
      <c r="A104" s="3"/>
      <c r="B104" s="13" t="s">
        <v>45</v>
      </c>
      <c r="C104" s="42">
        <v>0</v>
      </c>
      <c r="D104" s="57">
        <v>10</v>
      </c>
      <c r="E104" s="76">
        <v>1</v>
      </c>
      <c r="F104" s="41">
        <v>0</v>
      </c>
      <c r="G104" s="77">
        <v>4</v>
      </c>
      <c r="H104" s="60">
        <v>5</v>
      </c>
      <c r="I104" s="44">
        <f t="shared" si="14"/>
        <v>20</v>
      </c>
    </row>
    <row r="105" spans="1:9" x14ac:dyDescent="0.45">
      <c r="A105" s="3"/>
      <c r="B105" s="13" t="s">
        <v>46</v>
      </c>
      <c r="C105" s="42">
        <v>1</v>
      </c>
      <c r="D105" s="57">
        <v>2</v>
      </c>
      <c r="E105" s="76">
        <v>0</v>
      </c>
      <c r="F105" s="41">
        <v>0</v>
      </c>
      <c r="G105" s="77">
        <v>1</v>
      </c>
      <c r="H105" s="60">
        <v>13</v>
      </c>
      <c r="I105" s="44">
        <f t="shared" si="14"/>
        <v>17</v>
      </c>
    </row>
    <row r="106" spans="1:9" x14ac:dyDescent="0.45">
      <c r="A106" s="3"/>
      <c r="B106" s="13" t="s">
        <v>47</v>
      </c>
      <c r="C106" s="42">
        <v>0</v>
      </c>
      <c r="D106" s="57">
        <v>3</v>
      </c>
      <c r="E106" s="76">
        <v>2</v>
      </c>
      <c r="F106" s="41">
        <v>0</v>
      </c>
      <c r="G106" s="77">
        <v>3</v>
      </c>
      <c r="H106" s="60">
        <v>6</v>
      </c>
      <c r="I106" s="44">
        <f t="shared" si="14"/>
        <v>14</v>
      </c>
    </row>
    <row r="107" spans="1:9" x14ac:dyDescent="0.45">
      <c r="A107" s="3"/>
      <c r="B107" s="13" t="s">
        <v>131</v>
      </c>
      <c r="C107" s="42">
        <v>0</v>
      </c>
      <c r="D107" s="57">
        <v>0</v>
      </c>
      <c r="E107" s="76">
        <v>0</v>
      </c>
      <c r="F107" s="41">
        <v>0</v>
      </c>
      <c r="G107" s="77">
        <v>1</v>
      </c>
      <c r="H107" s="60">
        <v>0</v>
      </c>
      <c r="I107" s="44">
        <f t="shared" si="14"/>
        <v>1</v>
      </c>
    </row>
    <row r="108" spans="1:9" x14ac:dyDescent="0.45">
      <c r="A108" s="3"/>
      <c r="B108" s="13" t="s">
        <v>48</v>
      </c>
      <c r="C108" s="42">
        <v>0</v>
      </c>
      <c r="D108" s="57">
        <v>0</v>
      </c>
      <c r="E108" s="76">
        <v>1</v>
      </c>
      <c r="F108" s="41">
        <v>1</v>
      </c>
      <c r="G108" s="77">
        <v>0</v>
      </c>
      <c r="H108" s="60">
        <v>1</v>
      </c>
      <c r="I108" s="44">
        <f t="shared" si="14"/>
        <v>3</v>
      </c>
    </row>
    <row r="109" spans="1:9" x14ac:dyDescent="0.45">
      <c r="A109" s="3"/>
      <c r="B109" s="3" t="s">
        <v>98</v>
      </c>
      <c r="C109" s="42">
        <v>0</v>
      </c>
      <c r="D109" s="57">
        <v>0</v>
      </c>
      <c r="E109" s="76">
        <v>0</v>
      </c>
      <c r="F109" s="41">
        <v>0</v>
      </c>
      <c r="G109" s="77">
        <v>0</v>
      </c>
      <c r="H109" s="60">
        <v>7</v>
      </c>
      <c r="I109" s="44">
        <f t="shared" ref="I109" si="16">SUM(C109:H109)</f>
        <v>7</v>
      </c>
    </row>
    <row r="110" spans="1:9" x14ac:dyDescent="0.45">
      <c r="A110" s="3"/>
      <c r="B110" s="3" t="s">
        <v>49</v>
      </c>
      <c r="C110" s="42">
        <v>1</v>
      </c>
      <c r="D110" s="57">
        <v>11</v>
      </c>
      <c r="E110" s="76">
        <v>2</v>
      </c>
      <c r="F110" s="41">
        <v>3</v>
      </c>
      <c r="G110" s="77">
        <v>16</v>
      </c>
      <c r="H110" s="60">
        <v>32</v>
      </c>
      <c r="I110" s="44">
        <f t="shared" si="14"/>
        <v>65</v>
      </c>
    </row>
    <row r="111" spans="1:9" x14ac:dyDescent="0.45">
      <c r="A111" s="3"/>
      <c r="B111" s="3" t="s">
        <v>178</v>
      </c>
      <c r="C111" s="42">
        <v>0</v>
      </c>
      <c r="D111" s="42">
        <v>0</v>
      </c>
      <c r="E111" s="76">
        <v>1</v>
      </c>
      <c r="F111" s="41">
        <v>0</v>
      </c>
      <c r="G111" s="77">
        <v>0</v>
      </c>
      <c r="H111" s="60">
        <v>0</v>
      </c>
      <c r="I111" s="44">
        <f t="shared" si="14"/>
        <v>1</v>
      </c>
    </row>
    <row r="112" spans="1:9" x14ac:dyDescent="0.45">
      <c r="A112" s="3"/>
      <c r="B112" s="3" t="s">
        <v>99</v>
      </c>
      <c r="C112" s="42">
        <v>0</v>
      </c>
      <c r="D112" s="42">
        <v>0</v>
      </c>
      <c r="E112" s="76">
        <v>0</v>
      </c>
      <c r="F112" s="41">
        <v>0</v>
      </c>
      <c r="G112" s="77">
        <v>0</v>
      </c>
      <c r="H112" s="60">
        <v>4</v>
      </c>
      <c r="I112" s="44">
        <f t="shared" si="14"/>
        <v>4</v>
      </c>
    </row>
    <row r="113" spans="1:9" x14ac:dyDescent="0.45">
      <c r="A113" s="3"/>
      <c r="B113" s="3" t="s">
        <v>50</v>
      </c>
      <c r="C113" s="42">
        <v>0</v>
      </c>
      <c r="D113" s="42">
        <v>0</v>
      </c>
      <c r="E113" s="76">
        <v>1</v>
      </c>
      <c r="F113" s="41">
        <v>0</v>
      </c>
      <c r="G113" s="77">
        <v>1</v>
      </c>
      <c r="H113" s="60">
        <v>2</v>
      </c>
      <c r="I113" s="44">
        <f t="shared" si="14"/>
        <v>4</v>
      </c>
    </row>
    <row r="114" spans="1:9" x14ac:dyDescent="0.45">
      <c r="A114" s="3"/>
      <c r="B114" s="3" t="s">
        <v>51</v>
      </c>
      <c r="C114" s="42">
        <v>0</v>
      </c>
      <c r="D114" s="42">
        <v>1</v>
      </c>
      <c r="E114" s="76">
        <v>1</v>
      </c>
      <c r="F114" s="41">
        <v>0</v>
      </c>
      <c r="G114" s="77">
        <v>0</v>
      </c>
      <c r="H114" s="60">
        <v>0</v>
      </c>
      <c r="I114" s="44">
        <f t="shared" si="14"/>
        <v>2</v>
      </c>
    </row>
    <row r="115" spans="1:9" x14ac:dyDescent="0.45">
      <c r="A115" s="3"/>
      <c r="B115" s="3" t="s">
        <v>52</v>
      </c>
      <c r="C115" s="42">
        <v>1</v>
      </c>
      <c r="D115" s="42">
        <v>10</v>
      </c>
      <c r="E115" s="76">
        <v>10</v>
      </c>
      <c r="F115" s="41">
        <v>9</v>
      </c>
      <c r="G115" s="77">
        <v>11</v>
      </c>
      <c r="H115" s="60">
        <v>76</v>
      </c>
      <c r="I115" s="44">
        <f t="shared" si="14"/>
        <v>117</v>
      </c>
    </row>
    <row r="116" spans="1:9" x14ac:dyDescent="0.45">
      <c r="A116" s="3"/>
      <c r="B116" s="3" t="s">
        <v>53</v>
      </c>
      <c r="C116" s="42">
        <v>0</v>
      </c>
      <c r="D116" s="42">
        <v>2</v>
      </c>
      <c r="E116" s="76">
        <v>0</v>
      </c>
      <c r="F116" s="41">
        <v>1</v>
      </c>
      <c r="G116" s="77">
        <v>3</v>
      </c>
      <c r="H116" s="60">
        <v>0</v>
      </c>
      <c r="I116" s="44">
        <f t="shared" si="14"/>
        <v>6</v>
      </c>
    </row>
    <row r="117" spans="1:9" x14ac:dyDescent="0.45">
      <c r="A117" s="3"/>
      <c r="B117" s="3" t="s">
        <v>54</v>
      </c>
      <c r="C117" s="42">
        <v>0</v>
      </c>
      <c r="D117" s="42">
        <v>0</v>
      </c>
      <c r="E117" s="76">
        <v>1</v>
      </c>
      <c r="F117" s="41">
        <v>0</v>
      </c>
      <c r="G117" s="77">
        <v>0</v>
      </c>
      <c r="H117" s="60">
        <v>0</v>
      </c>
      <c r="I117" s="44">
        <f t="shared" si="14"/>
        <v>1</v>
      </c>
    </row>
    <row r="118" spans="1:9" x14ac:dyDescent="0.45">
      <c r="A118" s="3"/>
      <c r="B118" s="3" t="s">
        <v>55</v>
      </c>
      <c r="C118" s="42">
        <v>0</v>
      </c>
      <c r="D118" s="42">
        <v>0</v>
      </c>
      <c r="E118" s="76">
        <v>1</v>
      </c>
      <c r="F118" s="41">
        <v>0</v>
      </c>
      <c r="G118" s="77">
        <v>0</v>
      </c>
      <c r="H118" s="60">
        <v>2</v>
      </c>
      <c r="I118" s="44">
        <f t="shared" si="14"/>
        <v>3</v>
      </c>
    </row>
    <row r="119" spans="1:9" x14ac:dyDescent="0.45">
      <c r="A119" s="3"/>
      <c r="B119" s="3" t="s">
        <v>56</v>
      </c>
      <c r="C119" s="42">
        <v>1</v>
      </c>
      <c r="D119" s="42">
        <v>0</v>
      </c>
      <c r="E119" s="76">
        <v>0</v>
      </c>
      <c r="F119" s="41">
        <v>0</v>
      </c>
      <c r="G119" s="77">
        <v>2</v>
      </c>
      <c r="H119" s="60">
        <v>0</v>
      </c>
      <c r="I119" s="44">
        <f t="shared" si="14"/>
        <v>3</v>
      </c>
    </row>
    <row r="120" spans="1:9" x14ac:dyDescent="0.45">
      <c r="A120" s="3"/>
      <c r="B120" s="3" t="s">
        <v>57</v>
      </c>
      <c r="C120" s="42">
        <v>0</v>
      </c>
      <c r="D120" s="42">
        <v>1</v>
      </c>
      <c r="E120" s="76">
        <v>0</v>
      </c>
      <c r="F120" s="41">
        <v>0</v>
      </c>
      <c r="G120" s="77">
        <v>2</v>
      </c>
      <c r="H120" s="60">
        <v>3</v>
      </c>
      <c r="I120" s="44">
        <f t="shared" si="14"/>
        <v>6</v>
      </c>
    </row>
    <row r="121" spans="1:9" x14ac:dyDescent="0.45">
      <c r="A121" s="3"/>
      <c r="B121" s="3" t="s">
        <v>179</v>
      </c>
      <c r="C121" s="42">
        <v>0</v>
      </c>
      <c r="D121" s="42">
        <v>0</v>
      </c>
      <c r="E121" s="76">
        <v>0</v>
      </c>
      <c r="F121" s="41">
        <v>0</v>
      </c>
      <c r="G121" s="77">
        <v>0</v>
      </c>
      <c r="H121" s="60">
        <v>1</v>
      </c>
      <c r="I121" s="44">
        <f t="shared" si="14"/>
        <v>1</v>
      </c>
    </row>
    <row r="122" spans="1:9" x14ac:dyDescent="0.45">
      <c r="A122" s="3"/>
      <c r="B122" s="3" t="s">
        <v>180</v>
      </c>
      <c r="C122" s="42">
        <v>0</v>
      </c>
      <c r="D122" s="42">
        <v>0</v>
      </c>
      <c r="E122" s="76">
        <v>0</v>
      </c>
      <c r="F122" s="41">
        <v>1</v>
      </c>
      <c r="G122" s="77">
        <v>0</v>
      </c>
      <c r="H122" s="60">
        <v>2</v>
      </c>
      <c r="I122" s="44">
        <f t="shared" si="14"/>
        <v>3</v>
      </c>
    </row>
    <row r="123" spans="1:9" x14ac:dyDescent="0.45">
      <c r="A123" s="3"/>
      <c r="B123" s="3" t="s">
        <v>181</v>
      </c>
      <c r="C123" s="42">
        <v>0</v>
      </c>
      <c r="D123" s="42">
        <v>1</v>
      </c>
      <c r="E123" s="76">
        <v>0</v>
      </c>
      <c r="F123" s="41">
        <v>0</v>
      </c>
      <c r="G123" s="77">
        <v>0</v>
      </c>
      <c r="H123" s="60">
        <v>0</v>
      </c>
      <c r="I123" s="44">
        <f t="shared" si="14"/>
        <v>1</v>
      </c>
    </row>
    <row r="124" spans="1:9" x14ac:dyDescent="0.45">
      <c r="A124" s="3"/>
      <c r="B124" s="3" t="s">
        <v>182</v>
      </c>
      <c r="C124" s="42">
        <v>0</v>
      </c>
      <c r="D124" s="42">
        <v>0</v>
      </c>
      <c r="E124" s="76">
        <v>0</v>
      </c>
      <c r="F124" s="41">
        <v>0</v>
      </c>
      <c r="G124" s="77">
        <v>1</v>
      </c>
      <c r="H124" s="60">
        <v>0</v>
      </c>
      <c r="I124" s="44">
        <f t="shared" si="14"/>
        <v>1</v>
      </c>
    </row>
    <row r="125" spans="1:9" x14ac:dyDescent="0.45">
      <c r="A125" s="3"/>
      <c r="B125" s="7" t="s">
        <v>58</v>
      </c>
      <c r="C125" s="46">
        <v>2</v>
      </c>
      <c r="D125" s="46">
        <v>0</v>
      </c>
      <c r="E125" s="78">
        <v>3</v>
      </c>
      <c r="F125" s="48">
        <v>2</v>
      </c>
      <c r="G125" s="79">
        <v>7</v>
      </c>
      <c r="H125" s="62">
        <v>0</v>
      </c>
      <c r="I125" s="50">
        <f t="shared" si="14"/>
        <v>14</v>
      </c>
    </row>
    <row r="126" spans="1:9" ht="15" thickBot="1" x14ac:dyDescent="0.5">
      <c r="A126" s="6"/>
      <c r="B126" s="14" t="s">
        <v>111</v>
      </c>
      <c r="C126" s="63">
        <v>11</v>
      </c>
      <c r="D126" s="63">
        <v>60</v>
      </c>
      <c r="E126" s="83">
        <v>44</v>
      </c>
      <c r="F126" s="66">
        <v>29</v>
      </c>
      <c r="G126" s="82">
        <v>80</v>
      </c>
      <c r="H126" s="67">
        <v>188</v>
      </c>
      <c r="I126" s="68">
        <f>SUM(I85:I125)</f>
        <v>412</v>
      </c>
    </row>
    <row r="127" spans="1:9" ht="15" customHeight="1" thickBot="1" x14ac:dyDescent="0.5">
      <c r="A127" s="104" t="str">
        <f>"合計（"&amp;COUNTIF(B6:B127,"&lt;&gt;小計")&amp;"ヶ国・地域）"</f>
        <v>合計（115ヶ国・地域）</v>
      </c>
      <c r="B127" s="105"/>
      <c r="C127" s="63">
        <f t="shared" ref="C127:I127" si="17">SUM(C26,C37,C60,C64,C67,C84,C126)</f>
        <v>281</v>
      </c>
      <c r="D127" s="63">
        <f t="shared" si="17"/>
        <v>165</v>
      </c>
      <c r="E127" s="65">
        <f t="shared" si="17"/>
        <v>1830</v>
      </c>
      <c r="F127" s="66">
        <f t="shared" si="17"/>
        <v>159</v>
      </c>
      <c r="G127" s="82">
        <f t="shared" si="17"/>
        <v>2300</v>
      </c>
      <c r="H127" s="67">
        <f t="shared" si="17"/>
        <v>648</v>
      </c>
      <c r="I127" s="68">
        <f t="shared" si="17"/>
        <v>5383</v>
      </c>
    </row>
    <row r="128" spans="1:9" x14ac:dyDescent="0.45">
      <c r="I128" s="11" t="s">
        <v>188</v>
      </c>
    </row>
    <row r="129" spans="1:13" x14ac:dyDescent="0.45">
      <c r="A129" s="2" t="s">
        <v>132</v>
      </c>
    </row>
    <row r="130" spans="1:13" x14ac:dyDescent="0.45">
      <c r="A130" s="2" t="s">
        <v>133</v>
      </c>
    </row>
    <row r="131" spans="1:13" x14ac:dyDescent="0.45">
      <c r="A131" s="2" t="s">
        <v>134</v>
      </c>
    </row>
    <row r="134" spans="1:13" x14ac:dyDescent="0.45">
      <c r="K134" s="2" t="str">
        <f>A5</f>
        <v>アジア</v>
      </c>
      <c r="L134" s="16">
        <f>I26</f>
        <v>4622</v>
      </c>
      <c r="M134" s="15">
        <f t="shared" ref="M134:M140" si="18">L134/$I$127</f>
        <v>0.85862901727661156</v>
      </c>
    </row>
    <row r="135" spans="1:13" x14ac:dyDescent="0.45">
      <c r="K135" s="2" t="str">
        <f>A85</f>
        <v>ヨーロッパ</v>
      </c>
      <c r="L135" s="16">
        <f>I126</f>
        <v>412</v>
      </c>
      <c r="M135" s="15">
        <f t="shared" si="18"/>
        <v>7.6537246888352214E-2</v>
      </c>
    </row>
    <row r="136" spans="1:13" x14ac:dyDescent="0.45">
      <c r="K136" s="2" t="str">
        <f>A65</f>
        <v>北米</v>
      </c>
      <c r="L136" s="16">
        <f>I67</f>
        <v>157</v>
      </c>
      <c r="M136" s="15">
        <f t="shared" si="18"/>
        <v>2.9165892624930335E-2</v>
      </c>
    </row>
    <row r="137" spans="1:13" x14ac:dyDescent="0.45">
      <c r="K137" s="2" t="str">
        <f>A68</f>
        <v>中南米</v>
      </c>
      <c r="L137" s="16">
        <f>I84</f>
        <v>63</v>
      </c>
      <c r="M137" s="15">
        <f t="shared" si="18"/>
        <v>1.1703511053315995E-2</v>
      </c>
    </row>
    <row r="138" spans="1:13" x14ac:dyDescent="0.45">
      <c r="K138" s="2" t="str">
        <f>A38</f>
        <v>アフリカ</v>
      </c>
      <c r="L138" s="16">
        <f>I60</f>
        <v>50</v>
      </c>
      <c r="M138" s="15">
        <f t="shared" si="18"/>
        <v>9.2885008359650748E-3</v>
      </c>
    </row>
    <row r="139" spans="1:13" x14ac:dyDescent="0.45">
      <c r="K139" s="2" t="str">
        <f>A27</f>
        <v>中近東</v>
      </c>
      <c r="L139" s="16">
        <f>I37</f>
        <v>41</v>
      </c>
      <c r="M139" s="15">
        <f t="shared" si="18"/>
        <v>7.616570685491362E-3</v>
      </c>
    </row>
    <row r="140" spans="1:13" x14ac:dyDescent="0.45">
      <c r="K140" s="2" t="str">
        <f>A61</f>
        <v>オセアニア</v>
      </c>
      <c r="L140" s="16">
        <f>I64</f>
        <v>38</v>
      </c>
      <c r="M140" s="15">
        <f t="shared" si="18"/>
        <v>7.0592606353334572E-3</v>
      </c>
    </row>
  </sheetData>
  <mergeCells count="7">
    <mergeCell ref="A127:B127"/>
    <mergeCell ref="I3:I4"/>
    <mergeCell ref="A3:A4"/>
    <mergeCell ref="B3:B4"/>
    <mergeCell ref="C3:C4"/>
    <mergeCell ref="D3:D4"/>
    <mergeCell ref="H3:H4"/>
  </mergeCells>
  <phoneticPr fontId="1"/>
  <conditionalFormatting sqref="B5:I25 B38:I59 B65:I66 B85:I125">
    <cfRule type="expression" dxfId="3" priority="2">
      <formula>MOD(ROW(),2)=1</formula>
    </cfRule>
  </conditionalFormatting>
  <conditionalFormatting sqref="B27:I36 B61:I63 B68:I83">
    <cfRule type="expression" dxfId="2" priority="1">
      <formula>MOD(ROW(),2)=0</formula>
    </cfRule>
  </conditionalFormatting>
  <pageMargins left="0.23622047244094491" right="0.23622047244094491" top="0.74803149606299213" bottom="0.74803149606299213" header="0.31496062992125984" footer="0.31496062992125984"/>
  <pageSetup paperSize="9" scale="92" orientation="portrait" horizontalDpi="300" verticalDpi="300" r:id="rId1"/>
  <rowBreaks count="1" manualBreakCount="1">
    <brk id="13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4EA6-34CF-48DB-B1D7-1A7F05A9B8D7}">
  <sheetPr>
    <pageSetUpPr fitToPage="1"/>
  </sheetPr>
  <dimension ref="A1:AN163"/>
  <sheetViews>
    <sheetView zoomScaleNormal="100" zoomScaleSheetLayoutView="85" workbookViewId="0"/>
  </sheetViews>
  <sheetFormatPr defaultColWidth="9" defaultRowHeight="14.4" x14ac:dyDescent="0.45"/>
  <cols>
    <col min="1" max="1" width="9" style="2"/>
    <col min="2" max="2" width="20.69921875" style="2" customWidth="1"/>
    <col min="3" max="20" width="4.3984375" style="2" customWidth="1"/>
    <col min="21" max="21" width="5.69921875" style="2" bestFit="1" customWidth="1"/>
    <col min="22" max="34" width="4.3984375" style="2" customWidth="1"/>
    <col min="35" max="35" width="5.3984375" style="2" customWidth="1"/>
    <col min="36" max="16384" width="9" style="2"/>
  </cols>
  <sheetData>
    <row r="1" spans="1:35" ht="17.399999999999999" x14ac:dyDescent="0.45">
      <c r="A1" s="20"/>
    </row>
    <row r="2" spans="1:35" ht="23.4" x14ac:dyDescent="0.45">
      <c r="A2" s="12" t="s">
        <v>104</v>
      </c>
    </row>
    <row r="3" spans="1:35" ht="20.399999999999999" thickBot="1" x14ac:dyDescent="0.5">
      <c r="A3" s="10" t="s">
        <v>135</v>
      </c>
    </row>
    <row r="4" spans="1:35" x14ac:dyDescent="0.45">
      <c r="A4" s="98" t="s">
        <v>136</v>
      </c>
      <c r="B4" s="100" t="s">
        <v>137</v>
      </c>
      <c r="C4" s="35" t="s">
        <v>138</v>
      </c>
      <c r="D4" s="35"/>
      <c r="E4" s="35"/>
      <c r="F4" s="35"/>
      <c r="G4" s="35"/>
      <c r="H4" s="35"/>
      <c r="I4" s="35"/>
      <c r="J4" s="35"/>
      <c r="K4" s="35"/>
      <c r="L4" s="35"/>
      <c r="M4" s="35"/>
      <c r="N4" s="25"/>
      <c r="O4" s="23" t="s">
        <v>139</v>
      </c>
      <c r="P4" s="35"/>
      <c r="Q4" s="35"/>
      <c r="R4" s="35"/>
      <c r="S4" s="35"/>
      <c r="T4" s="35"/>
      <c r="U4" s="35"/>
      <c r="V4" s="35"/>
      <c r="W4" s="35"/>
      <c r="X4" s="35"/>
      <c r="Y4" s="35"/>
      <c r="Z4" s="35"/>
      <c r="AA4" s="35"/>
      <c r="AB4" s="35"/>
      <c r="AC4" s="25"/>
      <c r="AD4" s="23" t="s">
        <v>84</v>
      </c>
      <c r="AE4" s="35"/>
      <c r="AF4" s="35"/>
      <c r="AG4" s="35"/>
      <c r="AH4" s="25"/>
      <c r="AI4" s="102" t="s">
        <v>85</v>
      </c>
    </row>
    <row r="5" spans="1:35" ht="182.25" customHeight="1" thickBot="1" x14ac:dyDescent="0.5">
      <c r="A5" s="99"/>
      <c r="B5" s="101"/>
      <c r="C5" s="30" t="s">
        <v>60</v>
      </c>
      <c r="D5" s="30" t="s">
        <v>61</v>
      </c>
      <c r="E5" s="30" t="s">
        <v>62</v>
      </c>
      <c r="F5" s="30" t="s">
        <v>63</v>
      </c>
      <c r="G5" s="30" t="s">
        <v>64</v>
      </c>
      <c r="H5" s="30" t="s">
        <v>65</v>
      </c>
      <c r="I5" s="30" t="s">
        <v>66</v>
      </c>
      <c r="J5" s="30" t="s">
        <v>140</v>
      </c>
      <c r="K5" s="30" t="s">
        <v>141</v>
      </c>
      <c r="L5" s="30" t="s">
        <v>67</v>
      </c>
      <c r="M5" s="30" t="s">
        <v>68</v>
      </c>
      <c r="N5" s="31" t="s">
        <v>89</v>
      </c>
      <c r="O5" s="29" t="s">
        <v>69</v>
      </c>
      <c r="P5" s="30" t="s">
        <v>70</v>
      </c>
      <c r="Q5" s="30" t="s">
        <v>71</v>
      </c>
      <c r="R5" s="30" t="s">
        <v>72</v>
      </c>
      <c r="S5" s="30" t="s">
        <v>73</v>
      </c>
      <c r="T5" s="30" t="s">
        <v>74</v>
      </c>
      <c r="U5" s="30" t="s">
        <v>75</v>
      </c>
      <c r="V5" s="30" t="s">
        <v>76</v>
      </c>
      <c r="W5" s="30" t="s">
        <v>77</v>
      </c>
      <c r="X5" s="30" t="s">
        <v>78</v>
      </c>
      <c r="Y5" s="30" t="s">
        <v>79</v>
      </c>
      <c r="Z5" s="30" t="s">
        <v>80</v>
      </c>
      <c r="AA5" s="30" t="s">
        <v>81</v>
      </c>
      <c r="AB5" s="30" t="s">
        <v>82</v>
      </c>
      <c r="AC5" s="32" t="s">
        <v>83</v>
      </c>
      <c r="AD5" s="29" t="s">
        <v>183</v>
      </c>
      <c r="AE5" s="30" t="s">
        <v>184</v>
      </c>
      <c r="AF5" s="30" t="s">
        <v>185</v>
      </c>
      <c r="AG5" s="30" t="s">
        <v>186</v>
      </c>
      <c r="AH5" s="32" t="s">
        <v>187</v>
      </c>
      <c r="AI5" s="103"/>
    </row>
    <row r="6" spans="1:35" x14ac:dyDescent="0.45">
      <c r="A6" s="2" t="s">
        <v>88</v>
      </c>
      <c r="B6" s="18" t="s">
        <v>3</v>
      </c>
      <c r="C6" s="84">
        <v>0</v>
      </c>
      <c r="D6" s="84">
        <v>0</v>
      </c>
      <c r="E6" s="84">
        <v>0</v>
      </c>
      <c r="F6" s="84">
        <v>0</v>
      </c>
      <c r="G6" s="84">
        <v>0</v>
      </c>
      <c r="H6" s="84">
        <v>0</v>
      </c>
      <c r="I6" s="84">
        <v>0</v>
      </c>
      <c r="J6" s="84">
        <v>0</v>
      </c>
      <c r="K6" s="84">
        <v>2</v>
      </c>
      <c r="L6" s="84">
        <v>0</v>
      </c>
      <c r="M6" s="84">
        <v>0</v>
      </c>
      <c r="N6" s="85">
        <v>0</v>
      </c>
      <c r="O6" s="86">
        <v>0</v>
      </c>
      <c r="P6" s="84">
        <v>0</v>
      </c>
      <c r="Q6" s="84">
        <v>0</v>
      </c>
      <c r="R6" s="84">
        <v>0</v>
      </c>
      <c r="S6" s="84">
        <v>7</v>
      </c>
      <c r="T6" s="84">
        <v>3</v>
      </c>
      <c r="U6" s="84">
        <v>43</v>
      </c>
      <c r="V6" s="84">
        <v>6</v>
      </c>
      <c r="W6" s="84">
        <v>1</v>
      </c>
      <c r="X6" s="84">
        <v>0</v>
      </c>
      <c r="Y6" s="84">
        <v>0</v>
      </c>
      <c r="Z6" s="84">
        <v>5</v>
      </c>
      <c r="AA6" s="84">
        <v>18</v>
      </c>
      <c r="AB6" s="84">
        <v>2</v>
      </c>
      <c r="AC6" s="85">
        <v>3</v>
      </c>
      <c r="AD6" s="86">
        <v>0</v>
      </c>
      <c r="AE6" s="84">
        <v>0</v>
      </c>
      <c r="AF6" s="84">
        <v>0</v>
      </c>
      <c r="AG6" s="84">
        <v>0</v>
      </c>
      <c r="AH6" s="87">
        <v>1</v>
      </c>
      <c r="AI6" s="86">
        <f t="shared" ref="AI6:AI26" si="0">SUM(C6:AH6)</f>
        <v>91</v>
      </c>
    </row>
    <row r="7" spans="1:35" x14ac:dyDescent="0.45">
      <c r="B7" s="18" t="s">
        <v>4</v>
      </c>
      <c r="C7" s="84">
        <v>0</v>
      </c>
      <c r="D7" s="84">
        <v>0</v>
      </c>
      <c r="E7" s="84">
        <v>0</v>
      </c>
      <c r="F7" s="84">
        <v>0</v>
      </c>
      <c r="G7" s="84">
        <v>0</v>
      </c>
      <c r="H7" s="84">
        <v>0</v>
      </c>
      <c r="I7" s="84">
        <v>0</v>
      </c>
      <c r="J7" s="84">
        <v>3</v>
      </c>
      <c r="K7" s="84">
        <v>0</v>
      </c>
      <c r="L7" s="84">
        <v>0</v>
      </c>
      <c r="M7" s="84">
        <v>0</v>
      </c>
      <c r="N7" s="88">
        <v>5</v>
      </c>
      <c r="O7" s="86">
        <v>2</v>
      </c>
      <c r="P7" s="84">
        <v>0</v>
      </c>
      <c r="Q7" s="84">
        <v>0</v>
      </c>
      <c r="R7" s="84">
        <v>0</v>
      </c>
      <c r="S7" s="84">
        <v>1</v>
      </c>
      <c r="T7" s="84">
        <v>5</v>
      </c>
      <c r="U7" s="84">
        <v>36</v>
      </c>
      <c r="V7" s="84">
        <v>15</v>
      </c>
      <c r="W7" s="84">
        <v>16</v>
      </c>
      <c r="X7" s="84">
        <v>0</v>
      </c>
      <c r="Y7" s="84">
        <v>0</v>
      </c>
      <c r="Z7" s="84">
        <v>11</v>
      </c>
      <c r="AA7" s="84">
        <v>3</v>
      </c>
      <c r="AB7" s="84">
        <v>1</v>
      </c>
      <c r="AC7" s="85">
        <v>10</v>
      </c>
      <c r="AD7" s="86">
        <v>1</v>
      </c>
      <c r="AE7" s="84">
        <v>0</v>
      </c>
      <c r="AF7" s="84">
        <v>0</v>
      </c>
      <c r="AG7" s="84">
        <v>0</v>
      </c>
      <c r="AH7" s="88">
        <v>0</v>
      </c>
      <c r="AI7" s="86">
        <f t="shared" si="0"/>
        <v>109</v>
      </c>
    </row>
    <row r="8" spans="1:35" x14ac:dyDescent="0.45">
      <c r="B8" s="18" t="s">
        <v>5</v>
      </c>
      <c r="C8" s="84">
        <v>7</v>
      </c>
      <c r="D8" s="84">
        <v>0</v>
      </c>
      <c r="E8" s="84">
        <v>10</v>
      </c>
      <c r="F8" s="84">
        <v>4</v>
      </c>
      <c r="G8" s="84">
        <v>1</v>
      </c>
      <c r="H8" s="84">
        <v>0</v>
      </c>
      <c r="I8" s="84">
        <v>1</v>
      </c>
      <c r="J8" s="84">
        <v>36</v>
      </c>
      <c r="K8" s="84">
        <v>16</v>
      </c>
      <c r="L8" s="84">
        <v>0</v>
      </c>
      <c r="M8" s="84">
        <v>0</v>
      </c>
      <c r="N8" s="85">
        <v>5</v>
      </c>
      <c r="O8" s="86">
        <v>28</v>
      </c>
      <c r="P8" s="84">
        <v>8</v>
      </c>
      <c r="Q8" s="84">
        <v>16</v>
      </c>
      <c r="R8" s="84">
        <v>2</v>
      </c>
      <c r="S8" s="84">
        <v>51</v>
      </c>
      <c r="T8" s="84">
        <v>23</v>
      </c>
      <c r="U8" s="84">
        <v>120</v>
      </c>
      <c r="V8" s="84">
        <v>22</v>
      </c>
      <c r="W8" s="84">
        <v>6</v>
      </c>
      <c r="X8" s="84">
        <v>4</v>
      </c>
      <c r="Y8" s="84">
        <v>1</v>
      </c>
      <c r="Z8" s="84">
        <v>29</v>
      </c>
      <c r="AA8" s="84">
        <v>21</v>
      </c>
      <c r="AB8" s="84">
        <v>15</v>
      </c>
      <c r="AC8" s="85">
        <v>12</v>
      </c>
      <c r="AD8" s="86">
        <v>0</v>
      </c>
      <c r="AE8" s="84">
        <v>0</v>
      </c>
      <c r="AF8" s="84">
        <v>0</v>
      </c>
      <c r="AG8" s="84">
        <v>0</v>
      </c>
      <c r="AH8" s="88">
        <v>0</v>
      </c>
      <c r="AI8" s="86">
        <f t="shared" si="0"/>
        <v>438</v>
      </c>
    </row>
    <row r="9" spans="1:35" x14ac:dyDescent="0.45">
      <c r="B9" s="18" t="s">
        <v>6</v>
      </c>
      <c r="C9" s="84">
        <v>0</v>
      </c>
      <c r="D9" s="84">
        <v>0</v>
      </c>
      <c r="E9" s="84">
        <v>0</v>
      </c>
      <c r="F9" s="84">
        <v>0</v>
      </c>
      <c r="G9" s="84">
        <v>0</v>
      </c>
      <c r="H9" s="84">
        <v>0</v>
      </c>
      <c r="I9" s="84">
        <v>0</v>
      </c>
      <c r="J9" s="84">
        <v>0</v>
      </c>
      <c r="K9" s="84">
        <v>0</v>
      </c>
      <c r="L9" s="84">
        <v>0</v>
      </c>
      <c r="M9" s="84">
        <v>0</v>
      </c>
      <c r="N9" s="85">
        <v>0</v>
      </c>
      <c r="O9" s="86">
        <v>0</v>
      </c>
      <c r="P9" s="84">
        <v>0</v>
      </c>
      <c r="Q9" s="84">
        <v>0</v>
      </c>
      <c r="R9" s="84">
        <v>0</v>
      </c>
      <c r="S9" s="84">
        <v>0</v>
      </c>
      <c r="T9" s="84">
        <v>0</v>
      </c>
      <c r="U9" s="84">
        <v>3</v>
      </c>
      <c r="V9" s="84">
        <v>0</v>
      </c>
      <c r="W9" s="84">
        <v>0</v>
      </c>
      <c r="X9" s="84">
        <v>0</v>
      </c>
      <c r="Y9" s="84">
        <v>0</v>
      </c>
      <c r="Z9" s="84">
        <v>1</v>
      </c>
      <c r="AA9" s="84">
        <v>0</v>
      </c>
      <c r="AB9" s="84">
        <v>0</v>
      </c>
      <c r="AC9" s="85">
        <v>1</v>
      </c>
      <c r="AD9" s="86">
        <v>0</v>
      </c>
      <c r="AE9" s="84">
        <v>0</v>
      </c>
      <c r="AF9" s="84">
        <v>0</v>
      </c>
      <c r="AG9" s="84">
        <v>0</v>
      </c>
      <c r="AH9" s="88">
        <v>0</v>
      </c>
      <c r="AI9" s="86">
        <f t="shared" si="0"/>
        <v>5</v>
      </c>
    </row>
    <row r="10" spans="1:35" x14ac:dyDescent="0.45">
      <c r="B10" s="18" t="s">
        <v>7</v>
      </c>
      <c r="C10" s="84">
        <v>1</v>
      </c>
      <c r="D10" s="84">
        <v>0</v>
      </c>
      <c r="E10" s="84">
        <v>0</v>
      </c>
      <c r="F10" s="84">
        <v>0</v>
      </c>
      <c r="G10" s="84">
        <v>0</v>
      </c>
      <c r="H10" s="84">
        <v>0</v>
      </c>
      <c r="I10" s="84">
        <v>0</v>
      </c>
      <c r="J10" s="84">
        <v>2</v>
      </c>
      <c r="K10" s="84">
        <v>4</v>
      </c>
      <c r="L10" s="84">
        <v>0</v>
      </c>
      <c r="M10" s="84">
        <v>0</v>
      </c>
      <c r="N10" s="85">
        <v>14</v>
      </c>
      <c r="O10" s="86">
        <v>0</v>
      </c>
      <c r="P10" s="84">
        <v>0</v>
      </c>
      <c r="Q10" s="84">
        <v>0</v>
      </c>
      <c r="R10" s="84">
        <v>0</v>
      </c>
      <c r="S10" s="84">
        <v>0</v>
      </c>
      <c r="T10" s="84">
        <v>1</v>
      </c>
      <c r="U10" s="84">
        <v>4</v>
      </c>
      <c r="V10" s="84">
        <v>1</v>
      </c>
      <c r="W10" s="84">
        <v>1</v>
      </c>
      <c r="X10" s="84">
        <v>0</v>
      </c>
      <c r="Y10" s="84">
        <v>0</v>
      </c>
      <c r="Z10" s="84">
        <v>0</v>
      </c>
      <c r="AA10" s="84">
        <v>0</v>
      </c>
      <c r="AB10" s="84">
        <v>2</v>
      </c>
      <c r="AC10" s="85">
        <v>10</v>
      </c>
      <c r="AD10" s="86">
        <v>0</v>
      </c>
      <c r="AE10" s="84">
        <v>0</v>
      </c>
      <c r="AF10" s="84">
        <v>0</v>
      </c>
      <c r="AG10" s="84">
        <v>0</v>
      </c>
      <c r="AH10" s="88">
        <v>0</v>
      </c>
      <c r="AI10" s="86">
        <f t="shared" si="0"/>
        <v>40</v>
      </c>
    </row>
    <row r="11" spans="1:35" x14ac:dyDescent="0.45">
      <c r="B11" s="18" t="s">
        <v>8</v>
      </c>
      <c r="C11" s="84">
        <v>0</v>
      </c>
      <c r="D11" s="84">
        <v>0</v>
      </c>
      <c r="E11" s="84">
        <v>0</v>
      </c>
      <c r="F11" s="84">
        <v>0</v>
      </c>
      <c r="G11" s="84">
        <v>0</v>
      </c>
      <c r="H11" s="84">
        <v>0</v>
      </c>
      <c r="I11" s="84">
        <v>0</v>
      </c>
      <c r="J11" s="84">
        <v>0</v>
      </c>
      <c r="K11" s="84">
        <v>0</v>
      </c>
      <c r="L11" s="84">
        <v>0</v>
      </c>
      <c r="M11" s="84">
        <v>0</v>
      </c>
      <c r="N11" s="85">
        <v>0</v>
      </c>
      <c r="O11" s="86">
        <v>0</v>
      </c>
      <c r="P11" s="84">
        <v>0</v>
      </c>
      <c r="Q11" s="84">
        <v>0</v>
      </c>
      <c r="R11" s="84">
        <v>0</v>
      </c>
      <c r="S11" s="84">
        <v>0</v>
      </c>
      <c r="T11" s="84">
        <v>0</v>
      </c>
      <c r="U11" s="84">
        <v>7</v>
      </c>
      <c r="V11" s="84">
        <v>4</v>
      </c>
      <c r="W11" s="84">
        <v>1</v>
      </c>
      <c r="X11" s="84">
        <v>0</v>
      </c>
      <c r="Y11" s="84">
        <v>0</v>
      </c>
      <c r="Z11" s="84">
        <v>1</v>
      </c>
      <c r="AA11" s="84">
        <v>0</v>
      </c>
      <c r="AB11" s="84">
        <v>0</v>
      </c>
      <c r="AC11" s="85">
        <v>0</v>
      </c>
      <c r="AD11" s="86">
        <v>0</v>
      </c>
      <c r="AE11" s="84">
        <v>0</v>
      </c>
      <c r="AF11" s="84">
        <v>0</v>
      </c>
      <c r="AG11" s="84">
        <v>0</v>
      </c>
      <c r="AH11" s="88">
        <v>0</v>
      </c>
      <c r="AI11" s="86">
        <f t="shared" si="0"/>
        <v>13</v>
      </c>
    </row>
    <row r="12" spans="1:35" x14ac:dyDescent="0.45">
      <c r="B12" s="18" t="s">
        <v>9</v>
      </c>
      <c r="C12" s="84">
        <v>0</v>
      </c>
      <c r="D12" s="84">
        <v>0</v>
      </c>
      <c r="E12" s="84">
        <v>0</v>
      </c>
      <c r="F12" s="84">
        <v>0</v>
      </c>
      <c r="G12" s="84">
        <v>1</v>
      </c>
      <c r="H12" s="84">
        <v>0</v>
      </c>
      <c r="I12" s="84">
        <v>0</v>
      </c>
      <c r="J12" s="84">
        <v>2</v>
      </c>
      <c r="K12" s="84">
        <v>0</v>
      </c>
      <c r="L12" s="84">
        <v>0</v>
      </c>
      <c r="M12" s="84">
        <v>0</v>
      </c>
      <c r="N12" s="85">
        <v>1</v>
      </c>
      <c r="O12" s="86">
        <v>0</v>
      </c>
      <c r="P12" s="84">
        <v>0</v>
      </c>
      <c r="Q12" s="84">
        <v>1</v>
      </c>
      <c r="R12" s="84">
        <v>1</v>
      </c>
      <c r="S12" s="84">
        <v>2</v>
      </c>
      <c r="T12" s="84">
        <v>0</v>
      </c>
      <c r="U12" s="84">
        <v>20</v>
      </c>
      <c r="V12" s="84">
        <v>10</v>
      </c>
      <c r="W12" s="84">
        <v>4</v>
      </c>
      <c r="X12" s="84">
        <v>0</v>
      </c>
      <c r="Y12" s="84">
        <v>0</v>
      </c>
      <c r="Z12" s="84">
        <v>4</v>
      </c>
      <c r="AA12" s="84">
        <v>5</v>
      </c>
      <c r="AB12" s="84">
        <v>3</v>
      </c>
      <c r="AC12" s="85">
        <v>4</v>
      </c>
      <c r="AD12" s="86">
        <v>0</v>
      </c>
      <c r="AE12" s="84">
        <v>0</v>
      </c>
      <c r="AF12" s="84">
        <v>0</v>
      </c>
      <c r="AG12" s="84">
        <v>0</v>
      </c>
      <c r="AH12" s="88">
        <v>0</v>
      </c>
      <c r="AI12" s="86">
        <f t="shared" si="0"/>
        <v>58</v>
      </c>
    </row>
    <row r="13" spans="1:35" x14ac:dyDescent="0.45">
      <c r="B13" s="18" t="s">
        <v>10</v>
      </c>
      <c r="C13" s="84">
        <v>1</v>
      </c>
      <c r="D13" s="84">
        <v>0</v>
      </c>
      <c r="E13" s="84">
        <v>3</v>
      </c>
      <c r="F13" s="84">
        <v>0</v>
      </c>
      <c r="G13" s="84">
        <v>2</v>
      </c>
      <c r="H13" s="84">
        <v>0</v>
      </c>
      <c r="I13" s="84">
        <v>0</v>
      </c>
      <c r="J13" s="84">
        <v>8</v>
      </c>
      <c r="K13" s="84">
        <v>2</v>
      </c>
      <c r="L13" s="84">
        <v>0</v>
      </c>
      <c r="M13" s="84">
        <v>0</v>
      </c>
      <c r="N13" s="85">
        <v>3</v>
      </c>
      <c r="O13" s="86">
        <v>10</v>
      </c>
      <c r="P13" s="84">
        <v>3</v>
      </c>
      <c r="Q13" s="84">
        <v>8</v>
      </c>
      <c r="R13" s="84">
        <v>3</v>
      </c>
      <c r="S13" s="84">
        <v>19</v>
      </c>
      <c r="T13" s="84">
        <v>17</v>
      </c>
      <c r="U13" s="84">
        <v>61</v>
      </c>
      <c r="V13" s="84">
        <v>14</v>
      </c>
      <c r="W13" s="84">
        <v>9</v>
      </c>
      <c r="X13" s="84">
        <v>1</v>
      </c>
      <c r="Y13" s="84">
        <v>2</v>
      </c>
      <c r="Z13" s="84">
        <v>15</v>
      </c>
      <c r="AA13" s="84">
        <v>9</v>
      </c>
      <c r="AB13" s="84">
        <v>8</v>
      </c>
      <c r="AC13" s="85">
        <v>6</v>
      </c>
      <c r="AD13" s="86">
        <v>1</v>
      </c>
      <c r="AE13" s="84">
        <v>0</v>
      </c>
      <c r="AF13" s="84">
        <v>0</v>
      </c>
      <c r="AG13" s="84">
        <v>0</v>
      </c>
      <c r="AH13" s="88">
        <v>0</v>
      </c>
      <c r="AI13" s="86">
        <f t="shared" si="0"/>
        <v>205</v>
      </c>
    </row>
    <row r="14" spans="1:35" x14ac:dyDescent="0.45">
      <c r="B14" s="18" t="s">
        <v>150</v>
      </c>
      <c r="C14" s="84">
        <v>7</v>
      </c>
      <c r="D14" s="84">
        <v>1</v>
      </c>
      <c r="E14" s="84">
        <v>18</v>
      </c>
      <c r="F14" s="84">
        <v>6</v>
      </c>
      <c r="G14" s="84">
        <v>7</v>
      </c>
      <c r="H14" s="84">
        <v>2</v>
      </c>
      <c r="I14" s="84">
        <v>9</v>
      </c>
      <c r="J14" s="84">
        <v>75</v>
      </c>
      <c r="K14" s="84">
        <v>16</v>
      </c>
      <c r="L14" s="84">
        <v>1</v>
      </c>
      <c r="M14" s="84">
        <v>5</v>
      </c>
      <c r="N14" s="85">
        <v>19</v>
      </c>
      <c r="O14" s="86">
        <v>123</v>
      </c>
      <c r="P14" s="84">
        <v>57</v>
      </c>
      <c r="Q14" s="84">
        <v>47</v>
      </c>
      <c r="R14" s="84">
        <v>79</v>
      </c>
      <c r="S14" s="84">
        <v>245</v>
      </c>
      <c r="T14" s="84">
        <v>226</v>
      </c>
      <c r="U14" s="84">
        <v>1004</v>
      </c>
      <c r="V14" s="84">
        <v>251</v>
      </c>
      <c r="W14" s="84">
        <v>187</v>
      </c>
      <c r="X14" s="84">
        <v>48</v>
      </c>
      <c r="Y14" s="84">
        <v>13</v>
      </c>
      <c r="Z14" s="84">
        <v>590</v>
      </c>
      <c r="AA14" s="84">
        <v>244</v>
      </c>
      <c r="AB14" s="84">
        <v>124</v>
      </c>
      <c r="AC14" s="85">
        <v>46</v>
      </c>
      <c r="AD14" s="86">
        <v>3</v>
      </c>
      <c r="AE14" s="84">
        <v>1</v>
      </c>
      <c r="AF14" s="84">
        <v>1</v>
      </c>
      <c r="AG14" s="84">
        <v>2</v>
      </c>
      <c r="AH14" s="88">
        <v>0</v>
      </c>
      <c r="AI14" s="86">
        <f t="shared" si="0"/>
        <v>3457</v>
      </c>
    </row>
    <row r="15" spans="1:35" x14ac:dyDescent="0.45">
      <c r="B15" s="18" t="s">
        <v>11</v>
      </c>
      <c r="C15" s="84">
        <v>0</v>
      </c>
      <c r="D15" s="84">
        <v>0</v>
      </c>
      <c r="E15" s="84">
        <v>0</v>
      </c>
      <c r="F15" s="84">
        <v>0</v>
      </c>
      <c r="G15" s="84">
        <v>0</v>
      </c>
      <c r="H15" s="84">
        <v>0</v>
      </c>
      <c r="I15" s="84">
        <v>0</v>
      </c>
      <c r="J15" s="84">
        <v>0</v>
      </c>
      <c r="K15" s="84">
        <v>0</v>
      </c>
      <c r="L15" s="84">
        <v>0</v>
      </c>
      <c r="M15" s="84">
        <v>0</v>
      </c>
      <c r="N15" s="85">
        <v>0</v>
      </c>
      <c r="O15" s="86">
        <v>0</v>
      </c>
      <c r="P15" s="84">
        <v>0</v>
      </c>
      <c r="Q15" s="84">
        <v>0</v>
      </c>
      <c r="R15" s="84">
        <v>0</v>
      </c>
      <c r="S15" s="84">
        <v>1</v>
      </c>
      <c r="T15" s="84">
        <v>1</v>
      </c>
      <c r="U15" s="84">
        <v>2</v>
      </c>
      <c r="V15" s="84">
        <v>3</v>
      </c>
      <c r="W15" s="84">
        <v>0</v>
      </c>
      <c r="X15" s="84">
        <v>0</v>
      </c>
      <c r="Y15" s="84">
        <v>0</v>
      </c>
      <c r="Z15" s="84">
        <v>1</v>
      </c>
      <c r="AA15" s="84">
        <v>0</v>
      </c>
      <c r="AB15" s="84">
        <v>1</v>
      </c>
      <c r="AC15" s="85">
        <v>1</v>
      </c>
      <c r="AD15" s="86">
        <v>0</v>
      </c>
      <c r="AE15" s="84">
        <v>0</v>
      </c>
      <c r="AF15" s="84">
        <v>0</v>
      </c>
      <c r="AG15" s="84">
        <v>0</v>
      </c>
      <c r="AH15" s="88">
        <v>0</v>
      </c>
      <c r="AI15" s="86">
        <f t="shared" si="0"/>
        <v>10</v>
      </c>
    </row>
    <row r="16" spans="1:35" x14ac:dyDescent="0.45">
      <c r="B16" s="18" t="s">
        <v>12</v>
      </c>
      <c r="C16" s="84">
        <v>0</v>
      </c>
      <c r="D16" s="84">
        <v>0</v>
      </c>
      <c r="E16" s="84">
        <v>0</v>
      </c>
      <c r="F16" s="84">
        <v>0</v>
      </c>
      <c r="G16" s="84">
        <v>0</v>
      </c>
      <c r="H16" s="84">
        <v>0</v>
      </c>
      <c r="I16" s="84">
        <v>0</v>
      </c>
      <c r="J16" s="84">
        <v>0</v>
      </c>
      <c r="K16" s="84">
        <v>0</v>
      </c>
      <c r="L16" s="84">
        <v>0</v>
      </c>
      <c r="M16" s="84">
        <v>0</v>
      </c>
      <c r="N16" s="85">
        <v>0</v>
      </c>
      <c r="O16" s="86">
        <v>0</v>
      </c>
      <c r="P16" s="84">
        <v>0</v>
      </c>
      <c r="Q16" s="84">
        <v>0</v>
      </c>
      <c r="R16" s="84">
        <v>0</v>
      </c>
      <c r="S16" s="84">
        <v>0</v>
      </c>
      <c r="T16" s="84">
        <v>0</v>
      </c>
      <c r="U16" s="84">
        <v>9</v>
      </c>
      <c r="V16" s="84">
        <v>1</v>
      </c>
      <c r="W16" s="84">
        <v>1</v>
      </c>
      <c r="X16" s="84">
        <v>0</v>
      </c>
      <c r="Y16" s="84">
        <v>0</v>
      </c>
      <c r="Z16" s="84">
        <v>1</v>
      </c>
      <c r="AA16" s="84">
        <v>2</v>
      </c>
      <c r="AB16" s="84">
        <v>0</v>
      </c>
      <c r="AC16" s="85">
        <v>1</v>
      </c>
      <c r="AD16" s="86">
        <v>0</v>
      </c>
      <c r="AE16" s="84">
        <v>0</v>
      </c>
      <c r="AF16" s="84">
        <v>0</v>
      </c>
      <c r="AG16" s="84">
        <v>0</v>
      </c>
      <c r="AH16" s="88">
        <v>0</v>
      </c>
      <c r="AI16" s="86">
        <f t="shared" si="0"/>
        <v>15</v>
      </c>
    </row>
    <row r="17" spans="1:35" x14ac:dyDescent="0.45">
      <c r="B17" s="18" t="s">
        <v>13</v>
      </c>
      <c r="C17" s="84">
        <v>0</v>
      </c>
      <c r="D17" s="84">
        <v>0</v>
      </c>
      <c r="E17" s="84">
        <v>0</v>
      </c>
      <c r="F17" s="84">
        <v>0</v>
      </c>
      <c r="G17" s="84">
        <v>0</v>
      </c>
      <c r="H17" s="84">
        <v>0</v>
      </c>
      <c r="I17" s="84">
        <v>0</v>
      </c>
      <c r="J17" s="84">
        <v>1</v>
      </c>
      <c r="K17" s="84">
        <v>0</v>
      </c>
      <c r="L17" s="84">
        <v>0</v>
      </c>
      <c r="M17" s="84">
        <v>0</v>
      </c>
      <c r="N17" s="85">
        <v>0</v>
      </c>
      <c r="O17" s="86">
        <v>0</v>
      </c>
      <c r="P17" s="84">
        <v>0</v>
      </c>
      <c r="Q17" s="84">
        <v>0</v>
      </c>
      <c r="R17" s="84">
        <v>0</v>
      </c>
      <c r="S17" s="84">
        <v>2</v>
      </c>
      <c r="T17" s="84">
        <v>0</v>
      </c>
      <c r="U17" s="84">
        <v>12</v>
      </c>
      <c r="V17" s="84">
        <v>7</v>
      </c>
      <c r="W17" s="84">
        <v>2</v>
      </c>
      <c r="X17" s="84">
        <v>0</v>
      </c>
      <c r="Y17" s="84">
        <v>0</v>
      </c>
      <c r="Z17" s="84">
        <v>1</v>
      </c>
      <c r="AA17" s="84">
        <v>1</v>
      </c>
      <c r="AB17" s="84">
        <v>2</v>
      </c>
      <c r="AC17" s="85">
        <v>0</v>
      </c>
      <c r="AD17" s="86">
        <v>0</v>
      </c>
      <c r="AE17" s="84">
        <v>0</v>
      </c>
      <c r="AF17" s="84">
        <v>0</v>
      </c>
      <c r="AG17" s="84">
        <v>0</v>
      </c>
      <c r="AH17" s="88">
        <v>0</v>
      </c>
      <c r="AI17" s="86">
        <f t="shared" si="0"/>
        <v>28</v>
      </c>
    </row>
    <row r="18" spans="1:35" x14ac:dyDescent="0.45">
      <c r="B18" s="18" t="s">
        <v>151</v>
      </c>
      <c r="C18" s="84">
        <v>0</v>
      </c>
      <c r="D18" s="84">
        <v>0</v>
      </c>
      <c r="E18" s="84">
        <v>0</v>
      </c>
      <c r="F18" s="84">
        <v>0</v>
      </c>
      <c r="G18" s="84">
        <v>0</v>
      </c>
      <c r="H18" s="84">
        <v>0</v>
      </c>
      <c r="I18" s="84">
        <v>0</v>
      </c>
      <c r="J18" s="84">
        <v>0</v>
      </c>
      <c r="K18" s="84">
        <v>0</v>
      </c>
      <c r="L18" s="84">
        <v>0</v>
      </c>
      <c r="M18" s="84">
        <v>0</v>
      </c>
      <c r="N18" s="85">
        <v>0</v>
      </c>
      <c r="O18" s="86">
        <v>0</v>
      </c>
      <c r="P18" s="84">
        <v>0</v>
      </c>
      <c r="Q18" s="84">
        <v>0</v>
      </c>
      <c r="R18" s="84">
        <v>0</v>
      </c>
      <c r="S18" s="84">
        <v>0</v>
      </c>
      <c r="T18" s="84">
        <v>0</v>
      </c>
      <c r="U18" s="84">
        <v>0</v>
      </c>
      <c r="V18" s="84">
        <v>0</v>
      </c>
      <c r="W18" s="84">
        <v>1</v>
      </c>
      <c r="X18" s="84">
        <v>0</v>
      </c>
      <c r="Y18" s="84">
        <v>0</v>
      </c>
      <c r="Z18" s="84">
        <v>0</v>
      </c>
      <c r="AA18" s="84">
        <v>0</v>
      </c>
      <c r="AB18" s="84">
        <v>0</v>
      </c>
      <c r="AC18" s="85">
        <v>0</v>
      </c>
      <c r="AD18" s="86">
        <v>0</v>
      </c>
      <c r="AE18" s="84">
        <v>0</v>
      </c>
      <c r="AF18" s="84">
        <v>0</v>
      </c>
      <c r="AG18" s="84">
        <v>0</v>
      </c>
      <c r="AH18" s="88">
        <v>0</v>
      </c>
      <c r="AI18" s="86">
        <f t="shared" si="0"/>
        <v>1</v>
      </c>
    </row>
    <row r="19" spans="1:35" x14ac:dyDescent="0.45">
      <c r="B19" s="18" t="s">
        <v>14</v>
      </c>
      <c r="C19" s="84">
        <v>0</v>
      </c>
      <c r="D19" s="84">
        <v>0</v>
      </c>
      <c r="E19" s="84">
        <v>0</v>
      </c>
      <c r="F19" s="84">
        <v>0</v>
      </c>
      <c r="G19" s="84">
        <v>0</v>
      </c>
      <c r="H19" s="84">
        <v>0</v>
      </c>
      <c r="I19" s="84">
        <v>0</v>
      </c>
      <c r="J19" s="84">
        <v>1</v>
      </c>
      <c r="K19" s="84">
        <v>0</v>
      </c>
      <c r="L19" s="84">
        <v>0</v>
      </c>
      <c r="M19" s="84">
        <v>0</v>
      </c>
      <c r="N19" s="85">
        <v>0</v>
      </c>
      <c r="O19" s="86">
        <v>0</v>
      </c>
      <c r="P19" s="84">
        <v>0</v>
      </c>
      <c r="Q19" s="84">
        <v>0</v>
      </c>
      <c r="R19" s="84">
        <v>0</v>
      </c>
      <c r="S19" s="84">
        <v>2</v>
      </c>
      <c r="T19" s="84">
        <v>0</v>
      </c>
      <c r="U19" s="84">
        <v>9</v>
      </c>
      <c r="V19" s="84">
        <v>16</v>
      </c>
      <c r="W19" s="84">
        <v>2</v>
      </c>
      <c r="X19" s="84">
        <v>0</v>
      </c>
      <c r="Y19" s="84">
        <v>0</v>
      </c>
      <c r="Z19" s="84">
        <v>4</v>
      </c>
      <c r="AA19" s="84">
        <v>1</v>
      </c>
      <c r="AB19" s="84">
        <v>1</v>
      </c>
      <c r="AC19" s="85">
        <v>7</v>
      </c>
      <c r="AD19" s="86">
        <v>0</v>
      </c>
      <c r="AE19" s="84">
        <v>0</v>
      </c>
      <c r="AF19" s="84">
        <v>0</v>
      </c>
      <c r="AG19" s="84">
        <v>0</v>
      </c>
      <c r="AH19" s="88">
        <v>0</v>
      </c>
      <c r="AI19" s="86">
        <f t="shared" si="0"/>
        <v>43</v>
      </c>
    </row>
    <row r="20" spans="1:35" x14ac:dyDescent="0.45">
      <c r="B20" s="18" t="s">
        <v>110</v>
      </c>
      <c r="C20" s="84">
        <v>0</v>
      </c>
      <c r="D20" s="84">
        <v>0</v>
      </c>
      <c r="E20" s="84">
        <v>0</v>
      </c>
      <c r="F20" s="84">
        <v>0</v>
      </c>
      <c r="G20" s="84">
        <v>0</v>
      </c>
      <c r="H20" s="84">
        <v>0</v>
      </c>
      <c r="I20" s="84">
        <v>0</v>
      </c>
      <c r="J20" s="84">
        <v>0</v>
      </c>
      <c r="K20" s="84">
        <v>0</v>
      </c>
      <c r="L20" s="84">
        <v>0</v>
      </c>
      <c r="M20" s="84">
        <v>0</v>
      </c>
      <c r="N20" s="85">
        <v>0</v>
      </c>
      <c r="O20" s="86">
        <v>0</v>
      </c>
      <c r="P20" s="84">
        <v>0</v>
      </c>
      <c r="Q20" s="84">
        <v>0</v>
      </c>
      <c r="R20" s="84">
        <v>0</v>
      </c>
      <c r="S20" s="84">
        <v>1</v>
      </c>
      <c r="T20" s="84">
        <v>0</v>
      </c>
      <c r="U20" s="84">
        <v>0</v>
      </c>
      <c r="V20" s="84">
        <v>0</v>
      </c>
      <c r="W20" s="84">
        <v>1</v>
      </c>
      <c r="X20" s="84">
        <v>0</v>
      </c>
      <c r="Y20" s="84">
        <v>0</v>
      </c>
      <c r="Z20" s="84">
        <v>0</v>
      </c>
      <c r="AA20" s="84">
        <v>0</v>
      </c>
      <c r="AB20" s="84">
        <v>0</v>
      </c>
      <c r="AC20" s="85">
        <v>1</v>
      </c>
      <c r="AD20" s="86">
        <v>0</v>
      </c>
      <c r="AE20" s="84">
        <v>0</v>
      </c>
      <c r="AF20" s="84">
        <v>0</v>
      </c>
      <c r="AG20" s="84">
        <v>0</v>
      </c>
      <c r="AH20" s="88">
        <v>0</v>
      </c>
      <c r="AI20" s="86">
        <f t="shared" si="0"/>
        <v>3</v>
      </c>
    </row>
    <row r="21" spans="1:35" x14ac:dyDescent="0.45">
      <c r="B21" s="18" t="s">
        <v>91</v>
      </c>
      <c r="C21" s="84">
        <v>0</v>
      </c>
      <c r="D21" s="84">
        <v>0</v>
      </c>
      <c r="E21" s="84">
        <v>0</v>
      </c>
      <c r="F21" s="84">
        <v>0</v>
      </c>
      <c r="G21" s="84">
        <v>0</v>
      </c>
      <c r="H21" s="84">
        <v>0</v>
      </c>
      <c r="I21" s="84">
        <v>0</v>
      </c>
      <c r="J21" s="84">
        <v>0</v>
      </c>
      <c r="K21" s="84">
        <v>0</v>
      </c>
      <c r="L21" s="84">
        <v>0</v>
      </c>
      <c r="M21" s="84">
        <v>0</v>
      </c>
      <c r="N21" s="85">
        <v>0</v>
      </c>
      <c r="O21" s="86">
        <v>0</v>
      </c>
      <c r="P21" s="84">
        <v>0</v>
      </c>
      <c r="Q21" s="84">
        <v>0</v>
      </c>
      <c r="R21" s="84">
        <v>0</v>
      </c>
      <c r="S21" s="84">
        <v>0</v>
      </c>
      <c r="T21" s="84">
        <v>0</v>
      </c>
      <c r="U21" s="84">
        <v>0</v>
      </c>
      <c r="V21" s="84">
        <v>1</v>
      </c>
      <c r="W21" s="84">
        <v>0</v>
      </c>
      <c r="X21" s="84">
        <v>0</v>
      </c>
      <c r="Y21" s="84">
        <v>0</v>
      </c>
      <c r="Z21" s="84">
        <v>0</v>
      </c>
      <c r="AA21" s="84">
        <v>0</v>
      </c>
      <c r="AB21" s="84">
        <v>0</v>
      </c>
      <c r="AC21" s="85">
        <v>0</v>
      </c>
      <c r="AD21" s="86">
        <v>0</v>
      </c>
      <c r="AE21" s="84">
        <v>0</v>
      </c>
      <c r="AF21" s="84">
        <v>0</v>
      </c>
      <c r="AG21" s="84">
        <v>0</v>
      </c>
      <c r="AH21" s="88">
        <v>0</v>
      </c>
      <c r="AI21" s="86">
        <f t="shared" si="0"/>
        <v>1</v>
      </c>
    </row>
    <row r="22" spans="1:35" x14ac:dyDescent="0.45">
      <c r="B22" s="18" t="s">
        <v>152</v>
      </c>
      <c r="C22" s="84">
        <v>0</v>
      </c>
      <c r="D22" s="84">
        <v>0</v>
      </c>
      <c r="E22" s="84">
        <v>0</v>
      </c>
      <c r="F22" s="84">
        <v>0</v>
      </c>
      <c r="G22" s="84">
        <v>1</v>
      </c>
      <c r="H22" s="84">
        <v>0</v>
      </c>
      <c r="I22" s="84">
        <v>0</v>
      </c>
      <c r="J22" s="84">
        <v>1</v>
      </c>
      <c r="K22" s="84">
        <v>1</v>
      </c>
      <c r="L22" s="84">
        <v>0</v>
      </c>
      <c r="M22" s="84">
        <v>0</v>
      </c>
      <c r="N22" s="85">
        <v>0</v>
      </c>
      <c r="O22" s="86">
        <v>1</v>
      </c>
      <c r="P22" s="84">
        <v>0</v>
      </c>
      <c r="Q22" s="84">
        <v>0</v>
      </c>
      <c r="R22" s="84">
        <v>1</v>
      </c>
      <c r="S22" s="84">
        <v>1</v>
      </c>
      <c r="T22" s="84">
        <v>0</v>
      </c>
      <c r="U22" s="84">
        <v>8</v>
      </c>
      <c r="V22" s="84">
        <v>4</v>
      </c>
      <c r="W22" s="84">
        <v>2</v>
      </c>
      <c r="X22" s="84">
        <v>0</v>
      </c>
      <c r="Y22" s="84">
        <v>0</v>
      </c>
      <c r="Z22" s="84">
        <v>5</v>
      </c>
      <c r="AA22" s="84">
        <v>3</v>
      </c>
      <c r="AB22" s="84">
        <v>0</v>
      </c>
      <c r="AC22" s="85">
        <v>0</v>
      </c>
      <c r="AD22" s="86">
        <v>0</v>
      </c>
      <c r="AE22" s="84">
        <v>0</v>
      </c>
      <c r="AF22" s="84">
        <v>0</v>
      </c>
      <c r="AG22" s="84">
        <v>0</v>
      </c>
      <c r="AH22" s="88">
        <v>0</v>
      </c>
      <c r="AI22" s="86">
        <f t="shared" si="0"/>
        <v>28</v>
      </c>
    </row>
    <row r="23" spans="1:35" x14ac:dyDescent="0.45">
      <c r="B23" s="18" t="s">
        <v>15</v>
      </c>
      <c r="C23" s="84">
        <v>0</v>
      </c>
      <c r="D23" s="84">
        <v>0</v>
      </c>
      <c r="E23" s="84">
        <v>1</v>
      </c>
      <c r="F23" s="84">
        <v>0</v>
      </c>
      <c r="G23" s="84">
        <v>0</v>
      </c>
      <c r="H23" s="84">
        <v>0</v>
      </c>
      <c r="I23" s="84">
        <v>0</v>
      </c>
      <c r="J23" s="84">
        <v>1</v>
      </c>
      <c r="K23" s="84">
        <v>2</v>
      </c>
      <c r="L23" s="84">
        <v>0</v>
      </c>
      <c r="M23" s="84">
        <v>1</v>
      </c>
      <c r="N23" s="85">
        <v>1</v>
      </c>
      <c r="O23" s="86">
        <v>0</v>
      </c>
      <c r="P23" s="84">
        <v>0</v>
      </c>
      <c r="Q23" s="84">
        <v>0</v>
      </c>
      <c r="R23" s="84">
        <v>0</v>
      </c>
      <c r="S23" s="84">
        <v>3</v>
      </c>
      <c r="T23" s="84">
        <v>2</v>
      </c>
      <c r="U23" s="84">
        <v>8</v>
      </c>
      <c r="V23" s="84">
        <v>4</v>
      </c>
      <c r="W23" s="84">
        <v>4</v>
      </c>
      <c r="X23" s="84">
        <v>0</v>
      </c>
      <c r="Y23" s="84">
        <v>0</v>
      </c>
      <c r="Z23" s="84">
        <v>10</v>
      </c>
      <c r="AA23" s="84">
        <v>2</v>
      </c>
      <c r="AB23" s="84">
        <v>1</v>
      </c>
      <c r="AC23" s="85">
        <v>1</v>
      </c>
      <c r="AD23" s="86">
        <v>0</v>
      </c>
      <c r="AE23" s="84">
        <v>0</v>
      </c>
      <c r="AF23" s="84">
        <v>0</v>
      </c>
      <c r="AG23" s="84">
        <v>0</v>
      </c>
      <c r="AH23" s="88">
        <v>0</v>
      </c>
      <c r="AI23" s="86">
        <f t="shared" si="0"/>
        <v>41</v>
      </c>
    </row>
    <row r="24" spans="1:35" x14ac:dyDescent="0.45">
      <c r="B24" s="18" t="s">
        <v>16</v>
      </c>
      <c r="C24" s="84">
        <v>0</v>
      </c>
      <c r="D24" s="84">
        <v>0</v>
      </c>
      <c r="E24" s="84">
        <v>0</v>
      </c>
      <c r="F24" s="84">
        <v>0</v>
      </c>
      <c r="G24" s="84">
        <v>0</v>
      </c>
      <c r="H24" s="84">
        <v>0</v>
      </c>
      <c r="I24" s="84">
        <v>0</v>
      </c>
      <c r="J24" s="84">
        <v>0</v>
      </c>
      <c r="K24" s="84">
        <v>0</v>
      </c>
      <c r="L24" s="84">
        <v>0</v>
      </c>
      <c r="M24" s="84">
        <v>0</v>
      </c>
      <c r="N24" s="85">
        <v>0</v>
      </c>
      <c r="O24" s="86">
        <v>0</v>
      </c>
      <c r="P24" s="84">
        <v>0</v>
      </c>
      <c r="Q24" s="84">
        <v>0</v>
      </c>
      <c r="R24" s="84">
        <v>0</v>
      </c>
      <c r="S24" s="84">
        <v>1</v>
      </c>
      <c r="T24" s="84">
        <v>0</v>
      </c>
      <c r="U24" s="84">
        <v>7</v>
      </c>
      <c r="V24" s="84">
        <v>2</v>
      </c>
      <c r="W24" s="84">
        <v>4</v>
      </c>
      <c r="X24" s="84">
        <v>0</v>
      </c>
      <c r="Y24" s="84">
        <v>0</v>
      </c>
      <c r="Z24" s="84">
        <v>2</v>
      </c>
      <c r="AA24" s="84">
        <v>0</v>
      </c>
      <c r="AB24" s="84">
        <v>0</v>
      </c>
      <c r="AC24" s="85">
        <v>0</v>
      </c>
      <c r="AD24" s="86">
        <v>0</v>
      </c>
      <c r="AE24" s="84">
        <v>0</v>
      </c>
      <c r="AF24" s="84">
        <v>0</v>
      </c>
      <c r="AG24" s="84">
        <v>0</v>
      </c>
      <c r="AH24" s="88">
        <v>0</v>
      </c>
      <c r="AI24" s="86">
        <f t="shared" si="0"/>
        <v>16</v>
      </c>
    </row>
    <row r="25" spans="1:35" x14ac:dyDescent="0.45">
      <c r="B25" s="18" t="s">
        <v>153</v>
      </c>
      <c r="C25" s="84">
        <v>0</v>
      </c>
      <c r="D25" s="84">
        <v>0</v>
      </c>
      <c r="E25" s="84">
        <v>0</v>
      </c>
      <c r="F25" s="84">
        <v>0</v>
      </c>
      <c r="G25" s="84">
        <v>0</v>
      </c>
      <c r="H25" s="84">
        <v>0</v>
      </c>
      <c r="I25" s="84">
        <v>0</v>
      </c>
      <c r="J25" s="84">
        <v>0</v>
      </c>
      <c r="K25" s="84">
        <v>0</v>
      </c>
      <c r="L25" s="84">
        <v>0</v>
      </c>
      <c r="M25" s="84">
        <v>0</v>
      </c>
      <c r="N25" s="85">
        <v>0</v>
      </c>
      <c r="O25" s="86">
        <v>0</v>
      </c>
      <c r="P25" s="84">
        <v>0</v>
      </c>
      <c r="Q25" s="84">
        <v>0</v>
      </c>
      <c r="R25" s="84">
        <v>0</v>
      </c>
      <c r="S25" s="84">
        <v>0</v>
      </c>
      <c r="T25" s="84">
        <v>0</v>
      </c>
      <c r="U25" s="84">
        <v>0</v>
      </c>
      <c r="V25" s="84">
        <v>0</v>
      </c>
      <c r="W25" s="84">
        <v>0</v>
      </c>
      <c r="X25" s="84">
        <v>0</v>
      </c>
      <c r="Y25" s="84">
        <v>0</v>
      </c>
      <c r="Z25" s="84">
        <v>0</v>
      </c>
      <c r="AA25" s="84">
        <v>0</v>
      </c>
      <c r="AB25" s="84">
        <v>0</v>
      </c>
      <c r="AC25" s="85">
        <v>2</v>
      </c>
      <c r="AD25" s="86">
        <v>0</v>
      </c>
      <c r="AE25" s="84">
        <v>0</v>
      </c>
      <c r="AF25" s="84">
        <v>0</v>
      </c>
      <c r="AG25" s="84">
        <v>0</v>
      </c>
      <c r="AH25" s="88">
        <v>0</v>
      </c>
      <c r="AI25" s="86">
        <f t="shared" si="0"/>
        <v>2</v>
      </c>
    </row>
    <row r="26" spans="1:35" x14ac:dyDescent="0.45">
      <c r="B26" s="19" t="s">
        <v>17</v>
      </c>
      <c r="C26" s="89">
        <v>1</v>
      </c>
      <c r="D26" s="89">
        <v>0</v>
      </c>
      <c r="E26" s="89">
        <v>0</v>
      </c>
      <c r="F26" s="89">
        <v>0</v>
      </c>
      <c r="G26" s="89">
        <v>0</v>
      </c>
      <c r="H26" s="89">
        <v>0</v>
      </c>
      <c r="I26" s="89">
        <v>0</v>
      </c>
      <c r="J26" s="89">
        <v>1</v>
      </c>
      <c r="K26" s="89">
        <v>0</v>
      </c>
      <c r="L26" s="89">
        <v>0</v>
      </c>
      <c r="M26" s="89">
        <v>0</v>
      </c>
      <c r="N26" s="90">
        <v>0</v>
      </c>
      <c r="O26" s="91">
        <v>0</v>
      </c>
      <c r="P26" s="89">
        <v>0</v>
      </c>
      <c r="Q26" s="89">
        <v>0</v>
      </c>
      <c r="R26" s="89">
        <v>0</v>
      </c>
      <c r="S26" s="89">
        <v>0</v>
      </c>
      <c r="T26" s="89">
        <v>0</v>
      </c>
      <c r="U26" s="89">
        <v>8</v>
      </c>
      <c r="V26" s="89">
        <v>0</v>
      </c>
      <c r="W26" s="89">
        <v>2</v>
      </c>
      <c r="X26" s="89">
        <v>0</v>
      </c>
      <c r="Y26" s="89">
        <v>0</v>
      </c>
      <c r="Z26" s="89">
        <v>3</v>
      </c>
      <c r="AA26" s="89">
        <v>0</v>
      </c>
      <c r="AB26" s="89">
        <v>0</v>
      </c>
      <c r="AC26" s="90">
        <v>3</v>
      </c>
      <c r="AD26" s="91">
        <v>0</v>
      </c>
      <c r="AE26" s="89">
        <v>0</v>
      </c>
      <c r="AF26" s="89">
        <v>0</v>
      </c>
      <c r="AG26" s="89">
        <v>0</v>
      </c>
      <c r="AH26" s="92">
        <v>0</v>
      </c>
      <c r="AI26" s="91">
        <f t="shared" si="0"/>
        <v>18</v>
      </c>
    </row>
    <row r="27" spans="1:35" ht="15" thickBot="1" x14ac:dyDescent="0.5">
      <c r="A27" s="1"/>
      <c r="B27" s="34" t="s">
        <v>59</v>
      </c>
      <c r="C27" s="93">
        <f t="shared" ref="C27:AI27" si="1">SUM(C6:C26)</f>
        <v>17</v>
      </c>
      <c r="D27" s="93">
        <f t="shared" si="1"/>
        <v>1</v>
      </c>
      <c r="E27" s="93">
        <f t="shared" si="1"/>
        <v>32</v>
      </c>
      <c r="F27" s="93">
        <f t="shared" si="1"/>
        <v>10</v>
      </c>
      <c r="G27" s="93">
        <f t="shared" si="1"/>
        <v>12</v>
      </c>
      <c r="H27" s="93">
        <f t="shared" si="1"/>
        <v>2</v>
      </c>
      <c r="I27" s="93">
        <f t="shared" si="1"/>
        <v>10</v>
      </c>
      <c r="J27" s="93">
        <f t="shared" si="1"/>
        <v>131</v>
      </c>
      <c r="K27" s="93">
        <f t="shared" si="1"/>
        <v>43</v>
      </c>
      <c r="L27" s="93">
        <f t="shared" si="1"/>
        <v>1</v>
      </c>
      <c r="M27" s="93">
        <f t="shared" si="1"/>
        <v>6</v>
      </c>
      <c r="N27" s="55">
        <f t="shared" si="1"/>
        <v>48</v>
      </c>
      <c r="O27" s="56">
        <f t="shared" si="1"/>
        <v>164</v>
      </c>
      <c r="P27" s="93">
        <f t="shared" si="1"/>
        <v>68</v>
      </c>
      <c r="Q27" s="93">
        <f t="shared" si="1"/>
        <v>72</v>
      </c>
      <c r="R27" s="93">
        <f t="shared" si="1"/>
        <v>86</v>
      </c>
      <c r="S27" s="93">
        <f t="shared" si="1"/>
        <v>336</v>
      </c>
      <c r="T27" s="93">
        <f t="shared" si="1"/>
        <v>278</v>
      </c>
      <c r="U27" s="93">
        <f t="shared" si="1"/>
        <v>1361</v>
      </c>
      <c r="V27" s="93">
        <f t="shared" si="1"/>
        <v>361</v>
      </c>
      <c r="W27" s="93">
        <f t="shared" si="1"/>
        <v>244</v>
      </c>
      <c r="X27" s="93">
        <f t="shared" si="1"/>
        <v>53</v>
      </c>
      <c r="Y27" s="93">
        <f t="shared" si="1"/>
        <v>16</v>
      </c>
      <c r="Z27" s="93">
        <f t="shared" si="1"/>
        <v>683</v>
      </c>
      <c r="AA27" s="93">
        <f t="shared" si="1"/>
        <v>309</v>
      </c>
      <c r="AB27" s="93">
        <f t="shared" si="1"/>
        <v>160</v>
      </c>
      <c r="AC27" s="55">
        <f t="shared" si="1"/>
        <v>108</v>
      </c>
      <c r="AD27" s="56">
        <f t="shared" si="1"/>
        <v>5</v>
      </c>
      <c r="AE27" s="93">
        <f t="shared" si="1"/>
        <v>1</v>
      </c>
      <c r="AF27" s="93">
        <f t="shared" si="1"/>
        <v>1</v>
      </c>
      <c r="AG27" s="93">
        <f t="shared" si="1"/>
        <v>2</v>
      </c>
      <c r="AH27" s="94">
        <f t="shared" si="1"/>
        <v>1</v>
      </c>
      <c r="AI27" s="56">
        <f t="shared" si="1"/>
        <v>4622</v>
      </c>
    </row>
    <row r="28" spans="1:35" x14ac:dyDescent="0.45">
      <c r="A28" s="2" t="s">
        <v>92</v>
      </c>
      <c r="B28" s="18" t="s">
        <v>154</v>
      </c>
      <c r="C28" s="84">
        <v>0</v>
      </c>
      <c r="D28" s="84">
        <v>0</v>
      </c>
      <c r="E28" s="84">
        <v>0</v>
      </c>
      <c r="F28" s="84">
        <v>0</v>
      </c>
      <c r="G28" s="84">
        <v>0</v>
      </c>
      <c r="H28" s="84">
        <v>0</v>
      </c>
      <c r="I28" s="84">
        <v>0</v>
      </c>
      <c r="J28" s="84">
        <v>0</v>
      </c>
      <c r="K28" s="84">
        <v>0</v>
      </c>
      <c r="L28" s="84">
        <v>0</v>
      </c>
      <c r="M28" s="84">
        <v>0</v>
      </c>
      <c r="N28" s="85">
        <v>0</v>
      </c>
      <c r="O28" s="86">
        <v>0</v>
      </c>
      <c r="P28" s="84">
        <v>0</v>
      </c>
      <c r="Q28" s="84">
        <v>0</v>
      </c>
      <c r="R28" s="84">
        <v>0</v>
      </c>
      <c r="S28" s="84">
        <v>0</v>
      </c>
      <c r="T28" s="84">
        <v>0</v>
      </c>
      <c r="U28" s="84">
        <v>0</v>
      </c>
      <c r="V28" s="84">
        <v>0</v>
      </c>
      <c r="W28" s="84">
        <v>0</v>
      </c>
      <c r="X28" s="84">
        <v>0</v>
      </c>
      <c r="Y28" s="84">
        <v>0</v>
      </c>
      <c r="Z28" s="84">
        <v>0</v>
      </c>
      <c r="AA28" s="84">
        <v>0</v>
      </c>
      <c r="AB28" s="84">
        <v>0</v>
      </c>
      <c r="AC28" s="85">
        <v>2</v>
      </c>
      <c r="AD28" s="86">
        <v>0</v>
      </c>
      <c r="AE28" s="84">
        <v>0</v>
      </c>
      <c r="AF28" s="84">
        <v>0</v>
      </c>
      <c r="AG28" s="84">
        <v>0</v>
      </c>
      <c r="AH28" s="88">
        <v>0</v>
      </c>
      <c r="AI28" s="86">
        <f t="shared" ref="AI28:AI37" si="2">SUM(C28:AH28)</f>
        <v>2</v>
      </c>
    </row>
    <row r="29" spans="1:35" x14ac:dyDescent="0.45">
      <c r="B29" s="18" t="s">
        <v>155</v>
      </c>
      <c r="C29" s="84">
        <v>0</v>
      </c>
      <c r="D29" s="84">
        <v>0</v>
      </c>
      <c r="E29" s="84">
        <v>0</v>
      </c>
      <c r="F29" s="84">
        <v>0</v>
      </c>
      <c r="G29" s="84">
        <v>0</v>
      </c>
      <c r="H29" s="84">
        <v>0</v>
      </c>
      <c r="I29" s="84">
        <v>0</v>
      </c>
      <c r="J29" s="84">
        <v>0</v>
      </c>
      <c r="K29" s="84">
        <v>0</v>
      </c>
      <c r="L29" s="84">
        <v>0</v>
      </c>
      <c r="M29" s="84">
        <v>0</v>
      </c>
      <c r="N29" s="85">
        <v>0</v>
      </c>
      <c r="O29" s="86">
        <v>0</v>
      </c>
      <c r="P29" s="84">
        <v>0</v>
      </c>
      <c r="Q29" s="84">
        <v>0</v>
      </c>
      <c r="R29" s="84">
        <v>0</v>
      </c>
      <c r="S29" s="84">
        <v>0</v>
      </c>
      <c r="T29" s="84">
        <v>0</v>
      </c>
      <c r="U29" s="84">
        <v>0</v>
      </c>
      <c r="V29" s="84">
        <v>0</v>
      </c>
      <c r="W29" s="84">
        <v>0</v>
      </c>
      <c r="X29" s="84">
        <v>0</v>
      </c>
      <c r="Y29" s="84">
        <v>0</v>
      </c>
      <c r="Z29" s="84">
        <v>0</v>
      </c>
      <c r="AA29" s="84">
        <v>1</v>
      </c>
      <c r="AB29" s="84">
        <v>0</v>
      </c>
      <c r="AC29" s="85">
        <v>0</v>
      </c>
      <c r="AD29" s="86">
        <v>0</v>
      </c>
      <c r="AE29" s="84">
        <v>0</v>
      </c>
      <c r="AF29" s="84">
        <v>0</v>
      </c>
      <c r="AG29" s="84">
        <v>0</v>
      </c>
      <c r="AH29" s="88">
        <v>0</v>
      </c>
      <c r="AI29" s="86">
        <f t="shared" si="2"/>
        <v>1</v>
      </c>
    </row>
    <row r="30" spans="1:35" x14ac:dyDescent="0.45">
      <c r="B30" s="18" t="s">
        <v>26</v>
      </c>
      <c r="C30" s="84">
        <v>0</v>
      </c>
      <c r="D30" s="84">
        <v>0</v>
      </c>
      <c r="E30" s="84">
        <v>0</v>
      </c>
      <c r="F30" s="84">
        <v>0</v>
      </c>
      <c r="G30" s="84">
        <v>0</v>
      </c>
      <c r="H30" s="84">
        <v>0</v>
      </c>
      <c r="I30" s="84">
        <v>0</v>
      </c>
      <c r="J30" s="84">
        <v>0</v>
      </c>
      <c r="K30" s="84">
        <v>0</v>
      </c>
      <c r="L30" s="84">
        <v>0</v>
      </c>
      <c r="M30" s="84">
        <v>0</v>
      </c>
      <c r="N30" s="85">
        <v>0</v>
      </c>
      <c r="O30" s="86">
        <v>0</v>
      </c>
      <c r="P30" s="84">
        <v>0</v>
      </c>
      <c r="Q30" s="84">
        <v>0</v>
      </c>
      <c r="R30" s="84">
        <v>0</v>
      </c>
      <c r="S30" s="84">
        <v>0</v>
      </c>
      <c r="T30" s="84">
        <v>0</v>
      </c>
      <c r="U30" s="84">
        <v>0</v>
      </c>
      <c r="V30" s="84">
        <v>0</v>
      </c>
      <c r="W30" s="84">
        <v>0</v>
      </c>
      <c r="X30" s="84">
        <v>0</v>
      </c>
      <c r="Y30" s="84">
        <v>0</v>
      </c>
      <c r="Z30" s="84">
        <v>1</v>
      </c>
      <c r="AA30" s="84">
        <v>1</v>
      </c>
      <c r="AB30" s="84">
        <v>0</v>
      </c>
      <c r="AC30" s="85">
        <v>0</v>
      </c>
      <c r="AD30" s="86">
        <v>0</v>
      </c>
      <c r="AE30" s="84">
        <v>0</v>
      </c>
      <c r="AF30" s="84">
        <v>0</v>
      </c>
      <c r="AG30" s="84">
        <v>0</v>
      </c>
      <c r="AH30" s="88">
        <v>0</v>
      </c>
      <c r="AI30" s="86">
        <f t="shared" si="2"/>
        <v>2</v>
      </c>
    </row>
    <row r="31" spans="1:35" x14ac:dyDescent="0.45">
      <c r="B31" s="18" t="s">
        <v>27</v>
      </c>
      <c r="C31" s="84">
        <v>0</v>
      </c>
      <c r="D31" s="84">
        <v>0</v>
      </c>
      <c r="E31" s="84">
        <v>0</v>
      </c>
      <c r="F31" s="84">
        <v>0</v>
      </c>
      <c r="G31" s="84">
        <v>0</v>
      </c>
      <c r="H31" s="84">
        <v>0</v>
      </c>
      <c r="I31" s="84">
        <v>0</v>
      </c>
      <c r="J31" s="84">
        <v>0</v>
      </c>
      <c r="K31" s="84">
        <v>0</v>
      </c>
      <c r="L31" s="84">
        <v>0</v>
      </c>
      <c r="M31" s="84">
        <v>0</v>
      </c>
      <c r="N31" s="85">
        <v>0</v>
      </c>
      <c r="O31" s="86">
        <v>0</v>
      </c>
      <c r="P31" s="84">
        <v>0</v>
      </c>
      <c r="Q31" s="84">
        <v>0</v>
      </c>
      <c r="R31" s="84">
        <v>0</v>
      </c>
      <c r="S31" s="84">
        <v>2</v>
      </c>
      <c r="T31" s="84">
        <v>0</v>
      </c>
      <c r="U31" s="84">
        <v>3</v>
      </c>
      <c r="V31" s="84">
        <v>0</v>
      </c>
      <c r="W31" s="84">
        <v>1</v>
      </c>
      <c r="X31" s="84">
        <v>0</v>
      </c>
      <c r="Y31" s="84">
        <v>0</v>
      </c>
      <c r="Z31" s="84">
        <v>1</v>
      </c>
      <c r="AA31" s="84">
        <v>1</v>
      </c>
      <c r="AB31" s="84">
        <v>0</v>
      </c>
      <c r="AC31" s="85">
        <v>0</v>
      </c>
      <c r="AD31" s="86">
        <v>0</v>
      </c>
      <c r="AE31" s="84">
        <v>0</v>
      </c>
      <c r="AF31" s="84">
        <v>0</v>
      </c>
      <c r="AG31" s="84">
        <v>0</v>
      </c>
      <c r="AH31" s="88">
        <v>0</v>
      </c>
      <c r="AI31" s="86">
        <f t="shared" si="2"/>
        <v>8</v>
      </c>
    </row>
    <row r="32" spans="1:35" x14ac:dyDescent="0.45">
      <c r="B32" s="18" t="s">
        <v>156</v>
      </c>
      <c r="C32" s="84">
        <v>0</v>
      </c>
      <c r="D32" s="84">
        <v>0</v>
      </c>
      <c r="E32" s="84">
        <v>0</v>
      </c>
      <c r="F32" s="84">
        <v>0</v>
      </c>
      <c r="G32" s="84">
        <v>0</v>
      </c>
      <c r="H32" s="84">
        <v>0</v>
      </c>
      <c r="I32" s="84">
        <v>0</v>
      </c>
      <c r="J32" s="84">
        <v>0</v>
      </c>
      <c r="K32" s="84">
        <v>0</v>
      </c>
      <c r="L32" s="84">
        <v>0</v>
      </c>
      <c r="M32" s="84">
        <v>0</v>
      </c>
      <c r="N32" s="85">
        <v>0</v>
      </c>
      <c r="O32" s="86">
        <v>0</v>
      </c>
      <c r="P32" s="84">
        <v>0</v>
      </c>
      <c r="Q32" s="84">
        <v>0</v>
      </c>
      <c r="R32" s="84">
        <v>0</v>
      </c>
      <c r="S32" s="84">
        <v>0</v>
      </c>
      <c r="T32" s="84">
        <v>0</v>
      </c>
      <c r="U32" s="84">
        <v>1</v>
      </c>
      <c r="V32" s="84">
        <v>0</v>
      </c>
      <c r="W32" s="84">
        <v>1</v>
      </c>
      <c r="X32" s="84">
        <v>0</v>
      </c>
      <c r="Y32" s="84">
        <v>0</v>
      </c>
      <c r="Z32" s="84">
        <v>0</v>
      </c>
      <c r="AA32" s="84">
        <v>0</v>
      </c>
      <c r="AB32" s="84">
        <v>0</v>
      </c>
      <c r="AC32" s="85">
        <v>0</v>
      </c>
      <c r="AD32" s="86">
        <v>0</v>
      </c>
      <c r="AE32" s="84">
        <v>0</v>
      </c>
      <c r="AF32" s="84">
        <v>0</v>
      </c>
      <c r="AG32" s="84">
        <v>0</v>
      </c>
      <c r="AH32" s="88">
        <v>0</v>
      </c>
      <c r="AI32" s="86">
        <f t="shared" si="2"/>
        <v>2</v>
      </c>
    </row>
    <row r="33" spans="1:35" x14ac:dyDescent="0.45">
      <c r="B33" s="18" t="s">
        <v>93</v>
      </c>
      <c r="C33" s="84">
        <v>0</v>
      </c>
      <c r="D33" s="84">
        <v>0</v>
      </c>
      <c r="E33" s="84">
        <v>0</v>
      </c>
      <c r="F33" s="84">
        <v>0</v>
      </c>
      <c r="G33" s="84">
        <v>0</v>
      </c>
      <c r="H33" s="84">
        <v>0</v>
      </c>
      <c r="I33" s="84">
        <v>0</v>
      </c>
      <c r="J33" s="84">
        <v>0</v>
      </c>
      <c r="K33" s="84">
        <v>0</v>
      </c>
      <c r="L33" s="84">
        <v>0</v>
      </c>
      <c r="M33" s="84">
        <v>0</v>
      </c>
      <c r="N33" s="85">
        <v>0</v>
      </c>
      <c r="O33" s="86">
        <v>0</v>
      </c>
      <c r="P33" s="84">
        <v>0</v>
      </c>
      <c r="Q33" s="84">
        <v>0</v>
      </c>
      <c r="R33" s="84">
        <v>0</v>
      </c>
      <c r="S33" s="84">
        <v>0</v>
      </c>
      <c r="T33" s="84">
        <v>0</v>
      </c>
      <c r="U33" s="84">
        <v>1</v>
      </c>
      <c r="V33" s="84">
        <v>0</v>
      </c>
      <c r="W33" s="84">
        <v>0</v>
      </c>
      <c r="X33" s="84">
        <v>0</v>
      </c>
      <c r="Y33" s="84">
        <v>0</v>
      </c>
      <c r="Z33" s="84">
        <v>0</v>
      </c>
      <c r="AA33" s="84">
        <v>0</v>
      </c>
      <c r="AB33" s="84">
        <v>0</v>
      </c>
      <c r="AC33" s="85">
        <v>0</v>
      </c>
      <c r="AD33" s="86">
        <v>0</v>
      </c>
      <c r="AE33" s="84">
        <v>0</v>
      </c>
      <c r="AF33" s="84">
        <v>0</v>
      </c>
      <c r="AG33" s="84">
        <v>0</v>
      </c>
      <c r="AH33" s="88">
        <v>0</v>
      </c>
      <c r="AI33" s="86">
        <f t="shared" si="2"/>
        <v>1</v>
      </c>
    </row>
    <row r="34" spans="1:35" x14ac:dyDescent="0.45">
      <c r="B34" s="18" t="s">
        <v>28</v>
      </c>
      <c r="C34" s="84">
        <v>0</v>
      </c>
      <c r="D34" s="84">
        <v>0</v>
      </c>
      <c r="E34" s="84">
        <v>0</v>
      </c>
      <c r="F34" s="84">
        <v>0</v>
      </c>
      <c r="G34" s="84">
        <v>0</v>
      </c>
      <c r="H34" s="84">
        <v>0</v>
      </c>
      <c r="I34" s="84">
        <v>0</v>
      </c>
      <c r="J34" s="84">
        <v>0</v>
      </c>
      <c r="K34" s="84">
        <v>0</v>
      </c>
      <c r="L34" s="84">
        <v>0</v>
      </c>
      <c r="M34" s="84">
        <v>0</v>
      </c>
      <c r="N34" s="85">
        <v>0</v>
      </c>
      <c r="O34" s="86">
        <v>0</v>
      </c>
      <c r="P34" s="84">
        <v>0</v>
      </c>
      <c r="Q34" s="84">
        <v>0</v>
      </c>
      <c r="R34" s="84">
        <v>0</v>
      </c>
      <c r="S34" s="84">
        <v>1</v>
      </c>
      <c r="T34" s="84">
        <v>0</v>
      </c>
      <c r="U34" s="84">
        <v>1</v>
      </c>
      <c r="V34" s="84">
        <v>1</v>
      </c>
      <c r="W34" s="84">
        <v>0</v>
      </c>
      <c r="X34" s="84">
        <v>1</v>
      </c>
      <c r="Y34" s="84">
        <v>0</v>
      </c>
      <c r="Z34" s="84">
        <v>0</v>
      </c>
      <c r="AA34" s="84">
        <v>0</v>
      </c>
      <c r="AB34" s="84">
        <v>0</v>
      </c>
      <c r="AC34" s="85">
        <v>0</v>
      </c>
      <c r="AD34" s="86">
        <v>0</v>
      </c>
      <c r="AE34" s="84">
        <v>0</v>
      </c>
      <c r="AF34" s="84">
        <v>0</v>
      </c>
      <c r="AG34" s="84">
        <v>0</v>
      </c>
      <c r="AH34" s="88">
        <v>0</v>
      </c>
      <c r="AI34" s="86">
        <f t="shared" si="2"/>
        <v>4</v>
      </c>
    </row>
    <row r="35" spans="1:35" x14ac:dyDescent="0.45">
      <c r="B35" s="18" t="s">
        <v>29</v>
      </c>
      <c r="C35" s="84">
        <v>0</v>
      </c>
      <c r="D35" s="84">
        <v>0</v>
      </c>
      <c r="E35" s="84">
        <v>0</v>
      </c>
      <c r="F35" s="84">
        <v>0</v>
      </c>
      <c r="G35" s="84">
        <v>0</v>
      </c>
      <c r="H35" s="84">
        <v>0</v>
      </c>
      <c r="I35" s="84">
        <v>0</v>
      </c>
      <c r="J35" s="84">
        <v>0</v>
      </c>
      <c r="K35" s="84">
        <v>1</v>
      </c>
      <c r="L35" s="84">
        <v>0</v>
      </c>
      <c r="M35" s="84">
        <v>0</v>
      </c>
      <c r="N35" s="85">
        <v>0</v>
      </c>
      <c r="O35" s="86">
        <v>2</v>
      </c>
      <c r="P35" s="84">
        <v>0</v>
      </c>
      <c r="Q35" s="84">
        <v>0</v>
      </c>
      <c r="R35" s="84">
        <v>0</v>
      </c>
      <c r="S35" s="84">
        <v>1</v>
      </c>
      <c r="T35" s="84">
        <v>0</v>
      </c>
      <c r="U35" s="84">
        <v>8</v>
      </c>
      <c r="V35" s="84">
        <v>0</v>
      </c>
      <c r="W35" s="84">
        <v>0</v>
      </c>
      <c r="X35" s="84">
        <v>0</v>
      </c>
      <c r="Y35" s="84">
        <v>0</v>
      </c>
      <c r="Z35" s="84">
        <v>1</v>
      </c>
      <c r="AA35" s="84">
        <v>4</v>
      </c>
      <c r="AB35" s="84">
        <v>1</v>
      </c>
      <c r="AC35" s="85">
        <v>0</v>
      </c>
      <c r="AD35" s="86">
        <v>0</v>
      </c>
      <c r="AE35" s="84">
        <v>0</v>
      </c>
      <c r="AF35" s="84">
        <v>0</v>
      </c>
      <c r="AG35" s="84">
        <v>0</v>
      </c>
      <c r="AH35" s="88">
        <v>0</v>
      </c>
      <c r="AI35" s="86">
        <f t="shared" si="2"/>
        <v>18</v>
      </c>
    </row>
    <row r="36" spans="1:35" x14ac:dyDescent="0.45">
      <c r="B36" s="18" t="s">
        <v>157</v>
      </c>
      <c r="C36" s="84">
        <v>0</v>
      </c>
      <c r="D36" s="84">
        <v>0</v>
      </c>
      <c r="E36" s="84">
        <v>0</v>
      </c>
      <c r="F36" s="84">
        <v>0</v>
      </c>
      <c r="G36" s="84">
        <v>0</v>
      </c>
      <c r="H36" s="84">
        <v>0</v>
      </c>
      <c r="I36" s="84">
        <v>0</v>
      </c>
      <c r="J36" s="84">
        <v>0</v>
      </c>
      <c r="K36" s="84">
        <v>0</v>
      </c>
      <c r="L36" s="84">
        <v>0</v>
      </c>
      <c r="M36" s="84">
        <v>0</v>
      </c>
      <c r="N36" s="85">
        <v>0</v>
      </c>
      <c r="O36" s="86">
        <v>0</v>
      </c>
      <c r="P36" s="84">
        <v>0</v>
      </c>
      <c r="Q36" s="84">
        <v>0</v>
      </c>
      <c r="R36" s="84">
        <v>0</v>
      </c>
      <c r="S36" s="84">
        <v>0</v>
      </c>
      <c r="T36" s="84">
        <v>0</v>
      </c>
      <c r="U36" s="84">
        <v>1</v>
      </c>
      <c r="V36" s="84">
        <v>0</v>
      </c>
      <c r="W36" s="84">
        <v>1</v>
      </c>
      <c r="X36" s="84">
        <v>0</v>
      </c>
      <c r="Y36" s="84">
        <v>0</v>
      </c>
      <c r="Z36" s="84">
        <v>0</v>
      </c>
      <c r="AA36" s="84">
        <v>0</v>
      </c>
      <c r="AB36" s="84">
        <v>0</v>
      </c>
      <c r="AC36" s="85">
        <v>0</v>
      </c>
      <c r="AD36" s="86">
        <v>0</v>
      </c>
      <c r="AE36" s="84">
        <v>0</v>
      </c>
      <c r="AF36" s="84">
        <v>0</v>
      </c>
      <c r="AG36" s="84">
        <v>0</v>
      </c>
      <c r="AH36" s="88">
        <v>0</v>
      </c>
      <c r="AI36" s="86">
        <f t="shared" si="2"/>
        <v>2</v>
      </c>
    </row>
    <row r="37" spans="1:35" x14ac:dyDescent="0.45">
      <c r="B37" s="19" t="s">
        <v>112</v>
      </c>
      <c r="C37" s="89">
        <v>0</v>
      </c>
      <c r="D37" s="89">
        <v>0</v>
      </c>
      <c r="E37" s="89">
        <v>0</v>
      </c>
      <c r="F37" s="89">
        <v>0</v>
      </c>
      <c r="G37" s="89">
        <v>0</v>
      </c>
      <c r="H37" s="89">
        <v>0</v>
      </c>
      <c r="I37" s="89">
        <v>0</v>
      </c>
      <c r="J37" s="89">
        <v>0</v>
      </c>
      <c r="K37" s="89">
        <v>0</v>
      </c>
      <c r="L37" s="89">
        <v>0</v>
      </c>
      <c r="M37" s="89">
        <v>0</v>
      </c>
      <c r="N37" s="90">
        <v>0</v>
      </c>
      <c r="O37" s="91">
        <v>0</v>
      </c>
      <c r="P37" s="89">
        <v>0</v>
      </c>
      <c r="Q37" s="89">
        <v>0</v>
      </c>
      <c r="R37" s="89">
        <v>0</v>
      </c>
      <c r="S37" s="89">
        <v>0</v>
      </c>
      <c r="T37" s="89">
        <v>0</v>
      </c>
      <c r="U37" s="89">
        <v>1</v>
      </c>
      <c r="V37" s="89">
        <v>0</v>
      </c>
      <c r="W37" s="89">
        <v>0</v>
      </c>
      <c r="X37" s="89">
        <v>0</v>
      </c>
      <c r="Y37" s="89">
        <v>0</v>
      </c>
      <c r="Z37" s="89">
        <v>0</v>
      </c>
      <c r="AA37" s="89">
        <v>0</v>
      </c>
      <c r="AB37" s="89">
        <v>0</v>
      </c>
      <c r="AC37" s="90">
        <v>0</v>
      </c>
      <c r="AD37" s="91">
        <v>0</v>
      </c>
      <c r="AE37" s="89">
        <v>0</v>
      </c>
      <c r="AF37" s="89">
        <v>0</v>
      </c>
      <c r="AG37" s="89">
        <v>0</v>
      </c>
      <c r="AH37" s="92">
        <v>0</v>
      </c>
      <c r="AI37" s="91">
        <f t="shared" si="2"/>
        <v>1</v>
      </c>
    </row>
    <row r="38" spans="1:35" ht="15" thickBot="1" x14ac:dyDescent="0.5">
      <c r="A38" s="1"/>
      <c r="B38" s="34" t="s">
        <v>59</v>
      </c>
      <c r="C38" s="93">
        <f t="shared" ref="C38:AI38" si="3">SUM(C28:C37)</f>
        <v>0</v>
      </c>
      <c r="D38" s="93">
        <f t="shared" si="3"/>
        <v>0</v>
      </c>
      <c r="E38" s="93">
        <f t="shared" si="3"/>
        <v>0</v>
      </c>
      <c r="F38" s="93">
        <f t="shared" si="3"/>
        <v>0</v>
      </c>
      <c r="G38" s="93">
        <f t="shared" si="3"/>
        <v>0</v>
      </c>
      <c r="H38" s="93">
        <f t="shared" si="3"/>
        <v>0</v>
      </c>
      <c r="I38" s="93">
        <f t="shared" si="3"/>
        <v>0</v>
      </c>
      <c r="J38" s="93">
        <f t="shared" si="3"/>
        <v>0</v>
      </c>
      <c r="K38" s="93">
        <f t="shared" si="3"/>
        <v>1</v>
      </c>
      <c r="L38" s="93">
        <f t="shared" si="3"/>
        <v>0</v>
      </c>
      <c r="M38" s="93">
        <f t="shared" si="3"/>
        <v>0</v>
      </c>
      <c r="N38" s="95">
        <f t="shared" si="3"/>
        <v>0</v>
      </c>
      <c r="O38" s="96">
        <f t="shared" si="3"/>
        <v>2</v>
      </c>
      <c r="P38" s="93">
        <f t="shared" si="3"/>
        <v>0</v>
      </c>
      <c r="Q38" s="93">
        <f t="shared" si="3"/>
        <v>0</v>
      </c>
      <c r="R38" s="93">
        <f t="shared" si="3"/>
        <v>0</v>
      </c>
      <c r="S38" s="93">
        <f t="shared" si="3"/>
        <v>4</v>
      </c>
      <c r="T38" s="93">
        <f t="shared" si="3"/>
        <v>0</v>
      </c>
      <c r="U38" s="93">
        <f t="shared" si="3"/>
        <v>16</v>
      </c>
      <c r="V38" s="93">
        <f t="shared" si="3"/>
        <v>1</v>
      </c>
      <c r="W38" s="93">
        <f t="shared" si="3"/>
        <v>3</v>
      </c>
      <c r="X38" s="93">
        <f t="shared" si="3"/>
        <v>1</v>
      </c>
      <c r="Y38" s="93">
        <f t="shared" si="3"/>
        <v>0</v>
      </c>
      <c r="Z38" s="93">
        <f t="shared" si="3"/>
        <v>3</v>
      </c>
      <c r="AA38" s="93">
        <f t="shared" si="3"/>
        <v>7</v>
      </c>
      <c r="AB38" s="93">
        <f t="shared" si="3"/>
        <v>1</v>
      </c>
      <c r="AC38" s="95">
        <f t="shared" si="3"/>
        <v>2</v>
      </c>
      <c r="AD38" s="56">
        <f t="shared" si="3"/>
        <v>0</v>
      </c>
      <c r="AE38" s="93">
        <f t="shared" si="3"/>
        <v>0</v>
      </c>
      <c r="AF38" s="93">
        <f t="shared" si="3"/>
        <v>0</v>
      </c>
      <c r="AG38" s="93">
        <f t="shared" si="3"/>
        <v>0</v>
      </c>
      <c r="AH38" s="94">
        <f t="shared" si="3"/>
        <v>0</v>
      </c>
      <c r="AI38" s="56">
        <f t="shared" si="3"/>
        <v>41</v>
      </c>
    </row>
    <row r="39" spans="1:35" x14ac:dyDescent="0.45">
      <c r="A39" s="2" t="s">
        <v>103</v>
      </c>
      <c r="B39" s="18" t="s">
        <v>18</v>
      </c>
      <c r="C39" s="84">
        <v>0</v>
      </c>
      <c r="D39" s="84">
        <v>0</v>
      </c>
      <c r="E39" s="84">
        <v>0</v>
      </c>
      <c r="F39" s="84">
        <v>0</v>
      </c>
      <c r="G39" s="84">
        <v>0</v>
      </c>
      <c r="H39" s="84">
        <v>0</v>
      </c>
      <c r="I39" s="84">
        <v>0</v>
      </c>
      <c r="J39" s="84">
        <v>0</v>
      </c>
      <c r="K39" s="84">
        <v>0</v>
      </c>
      <c r="L39" s="84">
        <v>0</v>
      </c>
      <c r="M39" s="84">
        <v>0</v>
      </c>
      <c r="N39" s="85">
        <v>0</v>
      </c>
      <c r="O39" s="86">
        <v>0</v>
      </c>
      <c r="P39" s="84">
        <v>0</v>
      </c>
      <c r="Q39" s="84">
        <v>0</v>
      </c>
      <c r="R39" s="84">
        <v>0</v>
      </c>
      <c r="S39" s="84">
        <v>0</v>
      </c>
      <c r="T39" s="84">
        <v>0</v>
      </c>
      <c r="U39" s="84">
        <v>0</v>
      </c>
      <c r="V39" s="84">
        <v>0</v>
      </c>
      <c r="W39" s="84">
        <v>0</v>
      </c>
      <c r="X39" s="84">
        <v>0</v>
      </c>
      <c r="Y39" s="84">
        <v>0</v>
      </c>
      <c r="Z39" s="84">
        <v>1</v>
      </c>
      <c r="AA39" s="84">
        <v>0</v>
      </c>
      <c r="AB39" s="84">
        <v>0</v>
      </c>
      <c r="AC39" s="85">
        <v>0</v>
      </c>
      <c r="AD39" s="86">
        <v>0</v>
      </c>
      <c r="AE39" s="84">
        <v>0</v>
      </c>
      <c r="AF39" s="84">
        <v>0</v>
      </c>
      <c r="AG39" s="84">
        <v>0</v>
      </c>
      <c r="AH39" s="88">
        <v>0</v>
      </c>
      <c r="AI39" s="86">
        <f>SUM(C39:AH39)</f>
        <v>1</v>
      </c>
    </row>
    <row r="40" spans="1:35" x14ac:dyDescent="0.45">
      <c r="B40" s="18" t="s">
        <v>113</v>
      </c>
      <c r="C40" s="84">
        <v>0</v>
      </c>
      <c r="D40" s="84">
        <v>0</v>
      </c>
      <c r="E40" s="84">
        <v>0</v>
      </c>
      <c r="F40" s="84">
        <v>0</v>
      </c>
      <c r="G40" s="84">
        <v>0</v>
      </c>
      <c r="H40" s="84">
        <v>0</v>
      </c>
      <c r="I40" s="84">
        <v>0</v>
      </c>
      <c r="J40" s="84">
        <v>0</v>
      </c>
      <c r="K40" s="84">
        <v>0</v>
      </c>
      <c r="L40" s="84">
        <v>0</v>
      </c>
      <c r="M40" s="84">
        <v>0</v>
      </c>
      <c r="N40" s="85">
        <v>0</v>
      </c>
      <c r="O40" s="86">
        <v>0</v>
      </c>
      <c r="P40" s="84">
        <v>0</v>
      </c>
      <c r="Q40" s="84">
        <v>0</v>
      </c>
      <c r="R40" s="84">
        <v>0</v>
      </c>
      <c r="S40" s="84">
        <v>0</v>
      </c>
      <c r="T40" s="84">
        <v>0</v>
      </c>
      <c r="U40" s="84">
        <v>2</v>
      </c>
      <c r="V40" s="84">
        <v>1</v>
      </c>
      <c r="W40" s="84">
        <v>0</v>
      </c>
      <c r="X40" s="84">
        <v>0</v>
      </c>
      <c r="Y40" s="84">
        <v>0</v>
      </c>
      <c r="Z40" s="84">
        <v>0</v>
      </c>
      <c r="AA40" s="84">
        <v>0</v>
      </c>
      <c r="AB40" s="84">
        <v>0</v>
      </c>
      <c r="AC40" s="85">
        <v>0</v>
      </c>
      <c r="AD40" s="86">
        <v>0</v>
      </c>
      <c r="AE40" s="84">
        <v>0</v>
      </c>
      <c r="AF40" s="84">
        <v>0</v>
      </c>
      <c r="AG40" s="84">
        <v>0</v>
      </c>
      <c r="AH40" s="88">
        <v>0</v>
      </c>
      <c r="AI40" s="86">
        <f>SUM(C40:AH40)</f>
        <v>3</v>
      </c>
    </row>
    <row r="41" spans="1:35" x14ac:dyDescent="0.45">
      <c r="B41" s="18" t="s">
        <v>19</v>
      </c>
      <c r="C41" s="84">
        <v>0</v>
      </c>
      <c r="D41" s="84">
        <v>0</v>
      </c>
      <c r="E41" s="84">
        <v>0</v>
      </c>
      <c r="F41" s="84">
        <v>0</v>
      </c>
      <c r="G41" s="84">
        <v>0</v>
      </c>
      <c r="H41" s="84">
        <v>0</v>
      </c>
      <c r="I41" s="84">
        <v>0</v>
      </c>
      <c r="J41" s="84">
        <v>0</v>
      </c>
      <c r="K41" s="84">
        <v>0</v>
      </c>
      <c r="L41" s="84">
        <v>0</v>
      </c>
      <c r="M41" s="84">
        <v>0</v>
      </c>
      <c r="N41" s="85">
        <v>0</v>
      </c>
      <c r="O41" s="86">
        <v>0</v>
      </c>
      <c r="P41" s="84">
        <v>0</v>
      </c>
      <c r="Q41" s="84">
        <v>0</v>
      </c>
      <c r="R41" s="84">
        <v>0</v>
      </c>
      <c r="S41" s="84">
        <v>0</v>
      </c>
      <c r="T41" s="84">
        <v>0</v>
      </c>
      <c r="U41" s="84">
        <v>8</v>
      </c>
      <c r="V41" s="84">
        <v>1</v>
      </c>
      <c r="W41" s="84">
        <v>3</v>
      </c>
      <c r="X41" s="84">
        <v>0</v>
      </c>
      <c r="Y41" s="84">
        <v>0</v>
      </c>
      <c r="Z41" s="84">
        <v>1</v>
      </c>
      <c r="AA41" s="84">
        <v>1</v>
      </c>
      <c r="AB41" s="84">
        <v>0</v>
      </c>
      <c r="AC41" s="85">
        <v>0</v>
      </c>
      <c r="AD41" s="86">
        <v>0</v>
      </c>
      <c r="AE41" s="84">
        <v>0</v>
      </c>
      <c r="AF41" s="84">
        <v>0</v>
      </c>
      <c r="AG41" s="84">
        <v>0</v>
      </c>
      <c r="AH41" s="88">
        <v>0</v>
      </c>
      <c r="AI41" s="86">
        <f t="shared" ref="AI41:AI60" si="4">SUM(C41:AH41)</f>
        <v>14</v>
      </c>
    </row>
    <row r="42" spans="1:35" x14ac:dyDescent="0.45">
      <c r="B42" s="18" t="s">
        <v>158</v>
      </c>
      <c r="C42" s="84">
        <v>0</v>
      </c>
      <c r="D42" s="84">
        <v>0</v>
      </c>
      <c r="E42" s="84">
        <v>0</v>
      </c>
      <c r="F42" s="84">
        <v>0</v>
      </c>
      <c r="G42" s="84">
        <v>0</v>
      </c>
      <c r="H42" s="84">
        <v>0</v>
      </c>
      <c r="I42" s="84">
        <v>0</v>
      </c>
      <c r="J42" s="84">
        <v>0</v>
      </c>
      <c r="K42" s="84">
        <v>0</v>
      </c>
      <c r="L42" s="84">
        <v>0</v>
      </c>
      <c r="M42" s="84">
        <v>0</v>
      </c>
      <c r="N42" s="85">
        <v>0</v>
      </c>
      <c r="O42" s="86">
        <v>0</v>
      </c>
      <c r="P42" s="84">
        <v>0</v>
      </c>
      <c r="Q42" s="84">
        <v>0</v>
      </c>
      <c r="R42" s="84">
        <v>0</v>
      </c>
      <c r="S42" s="84">
        <v>0</v>
      </c>
      <c r="T42" s="84">
        <v>0</v>
      </c>
      <c r="U42" s="84">
        <v>1</v>
      </c>
      <c r="V42" s="84">
        <v>0</v>
      </c>
      <c r="W42" s="84">
        <v>0</v>
      </c>
      <c r="X42" s="84">
        <v>0</v>
      </c>
      <c r="Y42" s="84">
        <v>0</v>
      </c>
      <c r="Z42" s="84">
        <v>0</v>
      </c>
      <c r="AA42" s="84">
        <v>1</v>
      </c>
      <c r="AB42" s="84">
        <v>0</v>
      </c>
      <c r="AC42" s="85">
        <v>0</v>
      </c>
      <c r="AD42" s="86">
        <v>0</v>
      </c>
      <c r="AE42" s="84">
        <v>0</v>
      </c>
      <c r="AF42" s="84">
        <v>0</v>
      </c>
      <c r="AG42" s="84">
        <v>0</v>
      </c>
      <c r="AH42" s="88">
        <v>0</v>
      </c>
      <c r="AI42" s="86">
        <f t="shared" si="4"/>
        <v>2</v>
      </c>
    </row>
    <row r="43" spans="1:35" x14ac:dyDescent="0.45">
      <c r="B43" s="18" t="s">
        <v>20</v>
      </c>
      <c r="C43" s="84">
        <v>0</v>
      </c>
      <c r="D43" s="84">
        <v>0</v>
      </c>
      <c r="E43" s="84">
        <v>0</v>
      </c>
      <c r="F43" s="84">
        <v>0</v>
      </c>
      <c r="G43" s="84">
        <v>0</v>
      </c>
      <c r="H43" s="84">
        <v>0</v>
      </c>
      <c r="I43" s="84">
        <v>0</v>
      </c>
      <c r="J43" s="84">
        <v>0</v>
      </c>
      <c r="K43" s="84">
        <v>0</v>
      </c>
      <c r="L43" s="84">
        <v>0</v>
      </c>
      <c r="M43" s="84">
        <v>0</v>
      </c>
      <c r="N43" s="85">
        <v>0</v>
      </c>
      <c r="O43" s="86">
        <v>0</v>
      </c>
      <c r="P43" s="84">
        <v>0</v>
      </c>
      <c r="Q43" s="84">
        <v>0</v>
      </c>
      <c r="R43" s="84">
        <v>0</v>
      </c>
      <c r="S43" s="84">
        <v>0</v>
      </c>
      <c r="T43" s="84">
        <v>0</v>
      </c>
      <c r="U43" s="84">
        <v>0</v>
      </c>
      <c r="V43" s="84">
        <v>2</v>
      </c>
      <c r="W43" s="84">
        <v>0</v>
      </c>
      <c r="X43" s="84">
        <v>0</v>
      </c>
      <c r="Y43" s="84">
        <v>0</v>
      </c>
      <c r="Z43" s="84">
        <v>0</v>
      </c>
      <c r="AA43" s="84">
        <v>0</v>
      </c>
      <c r="AB43" s="84">
        <v>0</v>
      </c>
      <c r="AC43" s="85">
        <v>0</v>
      </c>
      <c r="AD43" s="86">
        <v>0</v>
      </c>
      <c r="AE43" s="84">
        <v>0</v>
      </c>
      <c r="AF43" s="84">
        <v>0</v>
      </c>
      <c r="AG43" s="84">
        <v>0</v>
      </c>
      <c r="AH43" s="88">
        <v>0</v>
      </c>
      <c r="AI43" s="86">
        <f t="shared" si="4"/>
        <v>2</v>
      </c>
    </row>
    <row r="44" spans="1:35" x14ac:dyDescent="0.45">
      <c r="B44" s="18" t="s">
        <v>114</v>
      </c>
      <c r="C44" s="84">
        <v>0</v>
      </c>
      <c r="D44" s="84">
        <v>0</v>
      </c>
      <c r="E44" s="84">
        <v>0</v>
      </c>
      <c r="F44" s="84">
        <v>0</v>
      </c>
      <c r="G44" s="84">
        <v>0</v>
      </c>
      <c r="H44" s="84">
        <v>0</v>
      </c>
      <c r="I44" s="84">
        <v>0</v>
      </c>
      <c r="J44" s="84">
        <v>0</v>
      </c>
      <c r="K44" s="84">
        <v>0</v>
      </c>
      <c r="L44" s="84">
        <v>0</v>
      </c>
      <c r="M44" s="84">
        <v>0</v>
      </c>
      <c r="N44" s="85">
        <v>0</v>
      </c>
      <c r="O44" s="86">
        <v>0</v>
      </c>
      <c r="P44" s="84">
        <v>0</v>
      </c>
      <c r="Q44" s="84">
        <v>0</v>
      </c>
      <c r="R44" s="84">
        <v>0</v>
      </c>
      <c r="S44" s="84">
        <v>0</v>
      </c>
      <c r="T44" s="84">
        <v>0</v>
      </c>
      <c r="U44" s="84">
        <v>0</v>
      </c>
      <c r="V44" s="84">
        <v>1</v>
      </c>
      <c r="W44" s="84">
        <v>0</v>
      </c>
      <c r="X44" s="84">
        <v>0</v>
      </c>
      <c r="Y44" s="84">
        <v>0</v>
      </c>
      <c r="Z44" s="84">
        <v>0</v>
      </c>
      <c r="AA44" s="84">
        <v>0</v>
      </c>
      <c r="AB44" s="84">
        <v>0</v>
      </c>
      <c r="AC44" s="85">
        <v>0</v>
      </c>
      <c r="AD44" s="86">
        <v>0</v>
      </c>
      <c r="AE44" s="84">
        <v>0</v>
      </c>
      <c r="AF44" s="84">
        <v>0</v>
      </c>
      <c r="AG44" s="84">
        <v>0</v>
      </c>
      <c r="AH44" s="88">
        <v>0</v>
      </c>
      <c r="AI44" s="86">
        <f t="shared" si="4"/>
        <v>1</v>
      </c>
    </row>
    <row r="45" spans="1:35" x14ac:dyDescent="0.45">
      <c r="B45" s="18" t="s">
        <v>159</v>
      </c>
      <c r="C45" s="84">
        <v>0</v>
      </c>
      <c r="D45" s="84">
        <v>0</v>
      </c>
      <c r="E45" s="84">
        <v>0</v>
      </c>
      <c r="F45" s="84">
        <v>0</v>
      </c>
      <c r="G45" s="84">
        <v>0</v>
      </c>
      <c r="H45" s="84">
        <v>0</v>
      </c>
      <c r="I45" s="84">
        <v>0</v>
      </c>
      <c r="J45" s="84">
        <v>0</v>
      </c>
      <c r="K45" s="84">
        <v>0</v>
      </c>
      <c r="L45" s="84">
        <v>0</v>
      </c>
      <c r="M45" s="84">
        <v>0</v>
      </c>
      <c r="N45" s="85">
        <v>0</v>
      </c>
      <c r="O45" s="86">
        <v>0</v>
      </c>
      <c r="P45" s="84">
        <v>0</v>
      </c>
      <c r="Q45" s="84">
        <v>0</v>
      </c>
      <c r="R45" s="84">
        <v>0</v>
      </c>
      <c r="S45" s="84">
        <v>0</v>
      </c>
      <c r="T45" s="84">
        <v>0</v>
      </c>
      <c r="U45" s="84">
        <v>1</v>
      </c>
      <c r="V45" s="84">
        <v>0</v>
      </c>
      <c r="W45" s="84">
        <v>0</v>
      </c>
      <c r="X45" s="84">
        <v>0</v>
      </c>
      <c r="Y45" s="84">
        <v>0</v>
      </c>
      <c r="Z45" s="84">
        <v>0</v>
      </c>
      <c r="AA45" s="84">
        <v>0</v>
      </c>
      <c r="AB45" s="84">
        <v>0</v>
      </c>
      <c r="AC45" s="85">
        <v>0</v>
      </c>
      <c r="AD45" s="86">
        <v>0</v>
      </c>
      <c r="AE45" s="84">
        <v>0</v>
      </c>
      <c r="AF45" s="84">
        <v>0</v>
      </c>
      <c r="AG45" s="84">
        <v>0</v>
      </c>
      <c r="AH45" s="88">
        <v>0</v>
      </c>
      <c r="AI45" s="86">
        <f t="shared" si="4"/>
        <v>1</v>
      </c>
    </row>
    <row r="46" spans="1:35" x14ac:dyDescent="0.45">
      <c r="B46" s="18" t="s">
        <v>115</v>
      </c>
      <c r="C46" s="84">
        <v>0</v>
      </c>
      <c r="D46" s="84">
        <v>0</v>
      </c>
      <c r="E46" s="84">
        <v>0</v>
      </c>
      <c r="F46" s="84">
        <v>0</v>
      </c>
      <c r="G46" s="84">
        <v>0</v>
      </c>
      <c r="H46" s="84">
        <v>0</v>
      </c>
      <c r="I46" s="84">
        <v>0</v>
      </c>
      <c r="J46" s="84">
        <v>0</v>
      </c>
      <c r="K46" s="84">
        <v>0</v>
      </c>
      <c r="L46" s="84">
        <v>0</v>
      </c>
      <c r="M46" s="84">
        <v>0</v>
      </c>
      <c r="N46" s="85">
        <v>0</v>
      </c>
      <c r="O46" s="86">
        <v>0</v>
      </c>
      <c r="P46" s="84">
        <v>0</v>
      </c>
      <c r="Q46" s="84">
        <v>0</v>
      </c>
      <c r="R46" s="84">
        <v>0</v>
      </c>
      <c r="S46" s="84">
        <v>1</v>
      </c>
      <c r="T46" s="84">
        <v>0</v>
      </c>
      <c r="U46" s="84">
        <v>3</v>
      </c>
      <c r="V46" s="84">
        <v>0</v>
      </c>
      <c r="W46" s="84">
        <v>0</v>
      </c>
      <c r="X46" s="84">
        <v>0</v>
      </c>
      <c r="Y46" s="84">
        <v>0</v>
      </c>
      <c r="Z46" s="84">
        <v>0</v>
      </c>
      <c r="AA46" s="84">
        <v>0</v>
      </c>
      <c r="AB46" s="84">
        <v>0</v>
      </c>
      <c r="AC46" s="85">
        <v>0</v>
      </c>
      <c r="AD46" s="86">
        <v>0</v>
      </c>
      <c r="AE46" s="84">
        <v>0</v>
      </c>
      <c r="AF46" s="84">
        <v>0</v>
      </c>
      <c r="AG46" s="84">
        <v>0</v>
      </c>
      <c r="AH46" s="88">
        <v>0</v>
      </c>
      <c r="AI46" s="86">
        <f t="shared" si="4"/>
        <v>4</v>
      </c>
    </row>
    <row r="47" spans="1:35" x14ac:dyDescent="0.45">
      <c r="B47" s="18" t="s">
        <v>160</v>
      </c>
      <c r="C47" s="84">
        <v>0</v>
      </c>
      <c r="D47" s="84">
        <v>0</v>
      </c>
      <c r="E47" s="84">
        <v>0</v>
      </c>
      <c r="F47" s="84">
        <v>0</v>
      </c>
      <c r="G47" s="84">
        <v>0</v>
      </c>
      <c r="H47" s="84">
        <v>0</v>
      </c>
      <c r="I47" s="84">
        <v>0</v>
      </c>
      <c r="J47" s="84">
        <v>0</v>
      </c>
      <c r="K47" s="84">
        <v>0</v>
      </c>
      <c r="L47" s="84">
        <v>0</v>
      </c>
      <c r="M47" s="84">
        <v>0</v>
      </c>
      <c r="N47" s="85">
        <v>0</v>
      </c>
      <c r="O47" s="86">
        <v>0</v>
      </c>
      <c r="P47" s="84">
        <v>0</v>
      </c>
      <c r="Q47" s="84">
        <v>0</v>
      </c>
      <c r="R47" s="84">
        <v>0</v>
      </c>
      <c r="S47" s="84">
        <v>0</v>
      </c>
      <c r="T47" s="84">
        <v>0</v>
      </c>
      <c r="U47" s="84">
        <v>0</v>
      </c>
      <c r="V47" s="84">
        <v>0</v>
      </c>
      <c r="W47" s="84">
        <v>0</v>
      </c>
      <c r="X47" s="84">
        <v>0</v>
      </c>
      <c r="Y47" s="84">
        <v>0</v>
      </c>
      <c r="Z47" s="84">
        <v>0</v>
      </c>
      <c r="AA47" s="84">
        <v>1</v>
      </c>
      <c r="AB47" s="84">
        <v>0</v>
      </c>
      <c r="AC47" s="85">
        <v>0</v>
      </c>
      <c r="AD47" s="86">
        <v>0</v>
      </c>
      <c r="AE47" s="84">
        <v>0</v>
      </c>
      <c r="AF47" s="84">
        <v>0</v>
      </c>
      <c r="AG47" s="84">
        <v>0</v>
      </c>
      <c r="AH47" s="88">
        <v>0</v>
      </c>
      <c r="AI47" s="86">
        <f t="shared" si="4"/>
        <v>1</v>
      </c>
    </row>
    <row r="48" spans="1:35" x14ac:dyDescent="0.45">
      <c r="B48" s="18" t="s">
        <v>116</v>
      </c>
      <c r="C48" s="84">
        <v>0</v>
      </c>
      <c r="D48" s="84">
        <v>0</v>
      </c>
      <c r="E48" s="84">
        <v>0</v>
      </c>
      <c r="F48" s="84">
        <v>0</v>
      </c>
      <c r="G48" s="84">
        <v>0</v>
      </c>
      <c r="H48" s="84">
        <v>0</v>
      </c>
      <c r="I48" s="84">
        <v>0</v>
      </c>
      <c r="J48" s="84">
        <v>0</v>
      </c>
      <c r="K48" s="84">
        <v>0</v>
      </c>
      <c r="L48" s="84">
        <v>0</v>
      </c>
      <c r="M48" s="84">
        <v>0</v>
      </c>
      <c r="N48" s="85">
        <v>0</v>
      </c>
      <c r="O48" s="86">
        <v>0</v>
      </c>
      <c r="P48" s="84">
        <v>0</v>
      </c>
      <c r="Q48" s="84">
        <v>0</v>
      </c>
      <c r="R48" s="84">
        <v>0</v>
      </c>
      <c r="S48" s="84">
        <v>0</v>
      </c>
      <c r="T48" s="84">
        <v>0</v>
      </c>
      <c r="U48" s="84">
        <v>0</v>
      </c>
      <c r="V48" s="84">
        <v>1</v>
      </c>
      <c r="W48" s="84">
        <v>0</v>
      </c>
      <c r="X48" s="84">
        <v>0</v>
      </c>
      <c r="Y48" s="84">
        <v>0</v>
      </c>
      <c r="Z48" s="84">
        <v>1</v>
      </c>
      <c r="AA48" s="84">
        <v>0</v>
      </c>
      <c r="AB48" s="84">
        <v>0</v>
      </c>
      <c r="AC48" s="85">
        <v>0</v>
      </c>
      <c r="AD48" s="86">
        <v>0</v>
      </c>
      <c r="AE48" s="84">
        <v>0</v>
      </c>
      <c r="AF48" s="84">
        <v>0</v>
      </c>
      <c r="AG48" s="84">
        <v>0</v>
      </c>
      <c r="AH48" s="88">
        <v>0</v>
      </c>
      <c r="AI48" s="86">
        <f t="shared" si="4"/>
        <v>2</v>
      </c>
    </row>
    <row r="49" spans="1:35" x14ac:dyDescent="0.45">
      <c r="B49" s="18" t="s">
        <v>21</v>
      </c>
      <c r="C49" s="84">
        <v>0</v>
      </c>
      <c r="D49" s="84">
        <v>0</v>
      </c>
      <c r="E49" s="84">
        <v>0</v>
      </c>
      <c r="F49" s="84">
        <v>0</v>
      </c>
      <c r="G49" s="84">
        <v>0</v>
      </c>
      <c r="H49" s="84">
        <v>0</v>
      </c>
      <c r="I49" s="84">
        <v>0</v>
      </c>
      <c r="J49" s="84">
        <v>0</v>
      </c>
      <c r="K49" s="84">
        <v>0</v>
      </c>
      <c r="L49" s="84">
        <v>0</v>
      </c>
      <c r="M49" s="84">
        <v>0</v>
      </c>
      <c r="N49" s="85">
        <v>0</v>
      </c>
      <c r="O49" s="86">
        <v>0</v>
      </c>
      <c r="P49" s="84">
        <v>0</v>
      </c>
      <c r="Q49" s="84">
        <v>0</v>
      </c>
      <c r="R49" s="84">
        <v>0</v>
      </c>
      <c r="S49" s="84">
        <v>0</v>
      </c>
      <c r="T49" s="84">
        <v>0</v>
      </c>
      <c r="U49" s="84">
        <v>0</v>
      </c>
      <c r="V49" s="84">
        <v>0</v>
      </c>
      <c r="W49" s="84">
        <v>0</v>
      </c>
      <c r="X49" s="84">
        <v>0</v>
      </c>
      <c r="Y49" s="84">
        <v>0</v>
      </c>
      <c r="Z49" s="84">
        <v>0</v>
      </c>
      <c r="AA49" s="84">
        <v>0</v>
      </c>
      <c r="AB49" s="84">
        <v>1</v>
      </c>
      <c r="AC49" s="85">
        <v>0</v>
      </c>
      <c r="AD49" s="86">
        <v>0</v>
      </c>
      <c r="AE49" s="84">
        <v>0</v>
      </c>
      <c r="AF49" s="84">
        <v>0</v>
      </c>
      <c r="AG49" s="84">
        <v>0</v>
      </c>
      <c r="AH49" s="88">
        <v>0</v>
      </c>
      <c r="AI49" s="86">
        <f t="shared" si="4"/>
        <v>1</v>
      </c>
    </row>
    <row r="50" spans="1:35" x14ac:dyDescent="0.45">
      <c r="B50" s="18" t="s">
        <v>161</v>
      </c>
      <c r="C50" s="84">
        <v>0</v>
      </c>
      <c r="D50" s="84">
        <v>0</v>
      </c>
      <c r="E50" s="84">
        <v>0</v>
      </c>
      <c r="F50" s="84">
        <v>0</v>
      </c>
      <c r="G50" s="84">
        <v>0</v>
      </c>
      <c r="H50" s="84">
        <v>0</v>
      </c>
      <c r="I50" s="84">
        <v>0</v>
      </c>
      <c r="J50" s="84">
        <v>0</v>
      </c>
      <c r="K50" s="84">
        <v>0</v>
      </c>
      <c r="L50" s="84">
        <v>0</v>
      </c>
      <c r="M50" s="84">
        <v>0</v>
      </c>
      <c r="N50" s="85">
        <v>0</v>
      </c>
      <c r="O50" s="86">
        <v>0</v>
      </c>
      <c r="P50" s="84">
        <v>0</v>
      </c>
      <c r="Q50" s="84">
        <v>0</v>
      </c>
      <c r="R50" s="84">
        <v>0</v>
      </c>
      <c r="S50" s="84">
        <v>0</v>
      </c>
      <c r="T50" s="84">
        <v>0</v>
      </c>
      <c r="U50" s="84">
        <v>1</v>
      </c>
      <c r="V50" s="84">
        <v>0</v>
      </c>
      <c r="W50" s="84">
        <v>0</v>
      </c>
      <c r="X50" s="84">
        <v>0</v>
      </c>
      <c r="Y50" s="84">
        <v>0</v>
      </c>
      <c r="Z50" s="84">
        <v>0</v>
      </c>
      <c r="AA50" s="84">
        <v>0</v>
      </c>
      <c r="AB50" s="84">
        <v>0</v>
      </c>
      <c r="AC50" s="85">
        <v>0</v>
      </c>
      <c r="AD50" s="86">
        <v>0</v>
      </c>
      <c r="AE50" s="84">
        <v>0</v>
      </c>
      <c r="AF50" s="84">
        <v>0</v>
      </c>
      <c r="AG50" s="84">
        <v>0</v>
      </c>
      <c r="AH50" s="88">
        <v>0</v>
      </c>
      <c r="AI50" s="86">
        <f t="shared" si="4"/>
        <v>1</v>
      </c>
    </row>
    <row r="51" spans="1:35" x14ac:dyDescent="0.45">
      <c r="B51" s="18" t="s">
        <v>22</v>
      </c>
      <c r="C51" s="84">
        <v>0</v>
      </c>
      <c r="D51" s="84">
        <v>0</v>
      </c>
      <c r="E51" s="84">
        <v>0</v>
      </c>
      <c r="F51" s="84">
        <v>0</v>
      </c>
      <c r="G51" s="84">
        <v>0</v>
      </c>
      <c r="H51" s="84">
        <v>0</v>
      </c>
      <c r="I51" s="84">
        <v>0</v>
      </c>
      <c r="J51" s="84">
        <v>0</v>
      </c>
      <c r="K51" s="84">
        <v>0</v>
      </c>
      <c r="L51" s="84">
        <v>0</v>
      </c>
      <c r="M51" s="84">
        <v>0</v>
      </c>
      <c r="N51" s="85">
        <v>0</v>
      </c>
      <c r="O51" s="86">
        <v>0</v>
      </c>
      <c r="P51" s="84">
        <v>0</v>
      </c>
      <c r="Q51" s="84">
        <v>0</v>
      </c>
      <c r="R51" s="84">
        <v>0</v>
      </c>
      <c r="S51" s="84">
        <v>0</v>
      </c>
      <c r="T51" s="84">
        <v>0</v>
      </c>
      <c r="U51" s="84">
        <v>0</v>
      </c>
      <c r="V51" s="84">
        <v>2</v>
      </c>
      <c r="W51" s="84">
        <v>0</v>
      </c>
      <c r="X51" s="84">
        <v>0</v>
      </c>
      <c r="Y51" s="84">
        <v>0</v>
      </c>
      <c r="Z51" s="84">
        <v>0</v>
      </c>
      <c r="AA51" s="84">
        <v>0</v>
      </c>
      <c r="AB51" s="84">
        <v>0</v>
      </c>
      <c r="AC51" s="85">
        <v>0</v>
      </c>
      <c r="AD51" s="86">
        <v>0</v>
      </c>
      <c r="AE51" s="84">
        <v>0</v>
      </c>
      <c r="AF51" s="84">
        <v>0</v>
      </c>
      <c r="AG51" s="84">
        <v>0</v>
      </c>
      <c r="AH51" s="88">
        <v>0</v>
      </c>
      <c r="AI51" s="86">
        <f t="shared" si="4"/>
        <v>2</v>
      </c>
    </row>
    <row r="52" spans="1:35" x14ac:dyDescent="0.45">
      <c r="B52" s="18" t="s">
        <v>117</v>
      </c>
      <c r="C52" s="84">
        <v>0</v>
      </c>
      <c r="D52" s="84">
        <v>0</v>
      </c>
      <c r="E52" s="84">
        <v>0</v>
      </c>
      <c r="F52" s="84">
        <v>0</v>
      </c>
      <c r="G52" s="84">
        <v>0</v>
      </c>
      <c r="H52" s="84">
        <v>0</v>
      </c>
      <c r="I52" s="84">
        <v>0</v>
      </c>
      <c r="J52" s="84">
        <v>0</v>
      </c>
      <c r="K52" s="84">
        <v>0</v>
      </c>
      <c r="L52" s="84">
        <v>0</v>
      </c>
      <c r="M52" s="84">
        <v>0</v>
      </c>
      <c r="N52" s="85">
        <v>0</v>
      </c>
      <c r="O52" s="86">
        <v>0</v>
      </c>
      <c r="P52" s="84">
        <v>0</v>
      </c>
      <c r="Q52" s="84">
        <v>0</v>
      </c>
      <c r="R52" s="84">
        <v>0</v>
      </c>
      <c r="S52" s="84">
        <v>0</v>
      </c>
      <c r="T52" s="84">
        <v>0</v>
      </c>
      <c r="U52" s="84">
        <v>0</v>
      </c>
      <c r="V52" s="84">
        <v>0</v>
      </c>
      <c r="W52" s="84">
        <v>0</v>
      </c>
      <c r="X52" s="84">
        <v>0</v>
      </c>
      <c r="Y52" s="84">
        <v>0</v>
      </c>
      <c r="Z52" s="84">
        <v>1</v>
      </c>
      <c r="AA52" s="84">
        <v>0</v>
      </c>
      <c r="AB52" s="84">
        <v>0</v>
      </c>
      <c r="AC52" s="85">
        <v>0</v>
      </c>
      <c r="AD52" s="86">
        <v>0</v>
      </c>
      <c r="AE52" s="84">
        <v>0</v>
      </c>
      <c r="AF52" s="84">
        <v>0</v>
      </c>
      <c r="AG52" s="84">
        <v>0</v>
      </c>
      <c r="AH52" s="88">
        <v>0</v>
      </c>
      <c r="AI52" s="86">
        <f t="shared" si="4"/>
        <v>1</v>
      </c>
    </row>
    <row r="53" spans="1:35" x14ac:dyDescent="0.45">
      <c r="B53" s="18" t="s">
        <v>162</v>
      </c>
      <c r="C53" s="84">
        <v>0</v>
      </c>
      <c r="D53" s="84">
        <v>0</v>
      </c>
      <c r="E53" s="84">
        <v>0</v>
      </c>
      <c r="F53" s="84">
        <v>0</v>
      </c>
      <c r="G53" s="84">
        <v>0</v>
      </c>
      <c r="H53" s="84">
        <v>0</v>
      </c>
      <c r="I53" s="84">
        <v>0</v>
      </c>
      <c r="J53" s="84">
        <v>0</v>
      </c>
      <c r="K53" s="84">
        <v>0</v>
      </c>
      <c r="L53" s="84">
        <v>0</v>
      </c>
      <c r="M53" s="84">
        <v>0</v>
      </c>
      <c r="N53" s="85">
        <v>0</v>
      </c>
      <c r="O53" s="86">
        <v>0</v>
      </c>
      <c r="P53" s="84">
        <v>0</v>
      </c>
      <c r="Q53" s="84">
        <v>0</v>
      </c>
      <c r="R53" s="84">
        <v>0</v>
      </c>
      <c r="S53" s="84">
        <v>0</v>
      </c>
      <c r="T53" s="84">
        <v>0</v>
      </c>
      <c r="U53" s="84">
        <v>1</v>
      </c>
      <c r="V53" s="84">
        <v>0</v>
      </c>
      <c r="W53" s="84">
        <v>0</v>
      </c>
      <c r="X53" s="84">
        <v>0</v>
      </c>
      <c r="Y53" s="84">
        <v>0</v>
      </c>
      <c r="Z53" s="84">
        <v>0</v>
      </c>
      <c r="AA53" s="84">
        <v>0</v>
      </c>
      <c r="AB53" s="84">
        <v>0</v>
      </c>
      <c r="AC53" s="85">
        <v>0</v>
      </c>
      <c r="AD53" s="86">
        <v>0</v>
      </c>
      <c r="AE53" s="84">
        <v>0</v>
      </c>
      <c r="AF53" s="84">
        <v>0</v>
      </c>
      <c r="AG53" s="84">
        <v>0</v>
      </c>
      <c r="AH53" s="88">
        <v>0</v>
      </c>
      <c r="AI53" s="86">
        <f t="shared" si="4"/>
        <v>1</v>
      </c>
    </row>
    <row r="54" spans="1:35" x14ac:dyDescent="0.45">
      <c r="B54" s="18" t="s">
        <v>118</v>
      </c>
      <c r="C54" s="84">
        <v>0</v>
      </c>
      <c r="D54" s="84">
        <v>0</v>
      </c>
      <c r="E54" s="84">
        <v>0</v>
      </c>
      <c r="F54" s="84">
        <v>0</v>
      </c>
      <c r="G54" s="84">
        <v>0</v>
      </c>
      <c r="H54" s="84">
        <v>0</v>
      </c>
      <c r="I54" s="84">
        <v>0</v>
      </c>
      <c r="J54" s="84">
        <v>0</v>
      </c>
      <c r="K54" s="84">
        <v>0</v>
      </c>
      <c r="L54" s="84">
        <v>0</v>
      </c>
      <c r="M54" s="84">
        <v>0</v>
      </c>
      <c r="N54" s="85">
        <v>0</v>
      </c>
      <c r="O54" s="86">
        <v>0</v>
      </c>
      <c r="P54" s="84">
        <v>0</v>
      </c>
      <c r="Q54" s="84">
        <v>0</v>
      </c>
      <c r="R54" s="84">
        <v>0</v>
      </c>
      <c r="S54" s="84">
        <v>0</v>
      </c>
      <c r="T54" s="84">
        <v>0</v>
      </c>
      <c r="U54" s="84">
        <v>1</v>
      </c>
      <c r="V54" s="84">
        <v>1</v>
      </c>
      <c r="W54" s="84">
        <v>0</v>
      </c>
      <c r="X54" s="84">
        <v>0</v>
      </c>
      <c r="Y54" s="84">
        <v>0</v>
      </c>
      <c r="Z54" s="84">
        <v>0</v>
      </c>
      <c r="AA54" s="84">
        <v>0</v>
      </c>
      <c r="AB54" s="84">
        <v>0</v>
      </c>
      <c r="AC54" s="85">
        <v>0</v>
      </c>
      <c r="AD54" s="86">
        <v>0</v>
      </c>
      <c r="AE54" s="84">
        <v>0</v>
      </c>
      <c r="AF54" s="84">
        <v>0</v>
      </c>
      <c r="AG54" s="84">
        <v>0</v>
      </c>
      <c r="AH54" s="88">
        <v>0</v>
      </c>
      <c r="AI54" s="86">
        <f t="shared" si="4"/>
        <v>2</v>
      </c>
    </row>
    <row r="55" spans="1:35" x14ac:dyDescent="0.45">
      <c r="B55" s="18" t="s">
        <v>119</v>
      </c>
      <c r="C55" s="84">
        <v>0</v>
      </c>
      <c r="D55" s="84">
        <v>0</v>
      </c>
      <c r="E55" s="84">
        <v>0</v>
      </c>
      <c r="F55" s="84">
        <v>0</v>
      </c>
      <c r="G55" s="84">
        <v>0</v>
      </c>
      <c r="H55" s="84">
        <v>0</v>
      </c>
      <c r="I55" s="84">
        <v>0</v>
      </c>
      <c r="J55" s="84">
        <v>0</v>
      </c>
      <c r="K55" s="84">
        <v>0</v>
      </c>
      <c r="L55" s="84">
        <v>0</v>
      </c>
      <c r="M55" s="84">
        <v>0</v>
      </c>
      <c r="N55" s="85">
        <v>0</v>
      </c>
      <c r="O55" s="86">
        <v>0</v>
      </c>
      <c r="P55" s="84">
        <v>0</v>
      </c>
      <c r="Q55" s="84">
        <v>0</v>
      </c>
      <c r="R55" s="84">
        <v>0</v>
      </c>
      <c r="S55" s="84">
        <v>0</v>
      </c>
      <c r="T55" s="84">
        <v>0</v>
      </c>
      <c r="U55" s="84">
        <v>1</v>
      </c>
      <c r="V55" s="84">
        <v>1</v>
      </c>
      <c r="W55" s="84">
        <v>0</v>
      </c>
      <c r="X55" s="84">
        <v>0</v>
      </c>
      <c r="Y55" s="84">
        <v>0</v>
      </c>
      <c r="Z55" s="84">
        <v>0</v>
      </c>
      <c r="AA55" s="84">
        <v>0</v>
      </c>
      <c r="AB55" s="84">
        <v>0</v>
      </c>
      <c r="AC55" s="85">
        <v>1</v>
      </c>
      <c r="AD55" s="86">
        <v>0</v>
      </c>
      <c r="AE55" s="84">
        <v>0</v>
      </c>
      <c r="AF55" s="84">
        <v>0</v>
      </c>
      <c r="AG55" s="84">
        <v>0</v>
      </c>
      <c r="AH55" s="88">
        <v>0</v>
      </c>
      <c r="AI55" s="86">
        <f t="shared" si="4"/>
        <v>3</v>
      </c>
    </row>
    <row r="56" spans="1:35" x14ac:dyDescent="0.45">
      <c r="B56" s="18" t="s">
        <v>163</v>
      </c>
      <c r="C56" s="84">
        <v>0</v>
      </c>
      <c r="D56" s="84">
        <v>0</v>
      </c>
      <c r="E56" s="84">
        <v>0</v>
      </c>
      <c r="F56" s="84">
        <v>0</v>
      </c>
      <c r="G56" s="84">
        <v>0</v>
      </c>
      <c r="H56" s="84">
        <v>0</v>
      </c>
      <c r="I56" s="84">
        <v>0</v>
      </c>
      <c r="J56" s="84">
        <v>0</v>
      </c>
      <c r="K56" s="84">
        <v>0</v>
      </c>
      <c r="L56" s="84">
        <v>0</v>
      </c>
      <c r="M56" s="84">
        <v>0</v>
      </c>
      <c r="N56" s="85">
        <v>0</v>
      </c>
      <c r="O56" s="86">
        <v>0</v>
      </c>
      <c r="P56" s="84">
        <v>0</v>
      </c>
      <c r="Q56" s="84">
        <v>0</v>
      </c>
      <c r="R56" s="84">
        <v>0</v>
      </c>
      <c r="S56" s="84">
        <v>0</v>
      </c>
      <c r="T56" s="84">
        <v>1</v>
      </c>
      <c r="U56" s="84">
        <v>0</v>
      </c>
      <c r="V56" s="84">
        <v>0</v>
      </c>
      <c r="W56" s="84">
        <v>0</v>
      </c>
      <c r="X56" s="84">
        <v>0</v>
      </c>
      <c r="Y56" s="84">
        <v>0</v>
      </c>
      <c r="Z56" s="84">
        <v>0</v>
      </c>
      <c r="AA56" s="84">
        <v>0</v>
      </c>
      <c r="AB56" s="84">
        <v>0</v>
      </c>
      <c r="AC56" s="85">
        <v>0</v>
      </c>
      <c r="AD56" s="86">
        <v>0</v>
      </c>
      <c r="AE56" s="84">
        <v>0</v>
      </c>
      <c r="AF56" s="84">
        <v>0</v>
      </c>
      <c r="AG56" s="84">
        <v>0</v>
      </c>
      <c r="AH56" s="88">
        <v>0</v>
      </c>
      <c r="AI56" s="86">
        <f t="shared" si="4"/>
        <v>1</v>
      </c>
    </row>
    <row r="57" spans="1:35" x14ac:dyDescent="0.45">
      <c r="B57" s="18" t="s">
        <v>164</v>
      </c>
      <c r="C57" s="84">
        <v>0</v>
      </c>
      <c r="D57" s="84">
        <v>0</v>
      </c>
      <c r="E57" s="84">
        <v>0</v>
      </c>
      <c r="F57" s="84">
        <v>0</v>
      </c>
      <c r="G57" s="84">
        <v>0</v>
      </c>
      <c r="H57" s="84">
        <v>0</v>
      </c>
      <c r="I57" s="84">
        <v>0</v>
      </c>
      <c r="J57" s="84">
        <v>0</v>
      </c>
      <c r="K57" s="84">
        <v>0</v>
      </c>
      <c r="L57" s="84">
        <v>0</v>
      </c>
      <c r="M57" s="84">
        <v>0</v>
      </c>
      <c r="N57" s="85">
        <v>0</v>
      </c>
      <c r="O57" s="86">
        <v>0</v>
      </c>
      <c r="P57" s="84">
        <v>0</v>
      </c>
      <c r="Q57" s="84">
        <v>0</v>
      </c>
      <c r="R57" s="84">
        <v>0</v>
      </c>
      <c r="S57" s="84">
        <v>0</v>
      </c>
      <c r="T57" s="84">
        <v>0</v>
      </c>
      <c r="U57" s="84">
        <v>1</v>
      </c>
      <c r="V57" s="84">
        <v>0</v>
      </c>
      <c r="W57" s="84">
        <v>0</v>
      </c>
      <c r="X57" s="84">
        <v>0</v>
      </c>
      <c r="Y57" s="84">
        <v>0</v>
      </c>
      <c r="Z57" s="84">
        <v>0</v>
      </c>
      <c r="AA57" s="84">
        <v>0</v>
      </c>
      <c r="AB57" s="84">
        <v>0</v>
      </c>
      <c r="AC57" s="85">
        <v>0</v>
      </c>
      <c r="AD57" s="86">
        <v>0</v>
      </c>
      <c r="AE57" s="84">
        <v>0</v>
      </c>
      <c r="AF57" s="84">
        <v>0</v>
      </c>
      <c r="AG57" s="84">
        <v>0</v>
      </c>
      <c r="AH57" s="88">
        <v>0</v>
      </c>
      <c r="AI57" s="86">
        <f t="shared" si="4"/>
        <v>1</v>
      </c>
    </row>
    <row r="58" spans="1:35" x14ac:dyDescent="0.45">
      <c r="B58" s="18" t="s">
        <v>120</v>
      </c>
      <c r="C58" s="84">
        <v>0</v>
      </c>
      <c r="D58" s="84">
        <v>0</v>
      </c>
      <c r="E58" s="84">
        <v>0</v>
      </c>
      <c r="F58" s="84">
        <v>0</v>
      </c>
      <c r="G58" s="84">
        <v>0</v>
      </c>
      <c r="H58" s="84">
        <v>0</v>
      </c>
      <c r="I58" s="84">
        <v>0</v>
      </c>
      <c r="J58" s="84">
        <v>0</v>
      </c>
      <c r="K58" s="84">
        <v>0</v>
      </c>
      <c r="L58" s="84">
        <v>0</v>
      </c>
      <c r="M58" s="84">
        <v>0</v>
      </c>
      <c r="N58" s="85">
        <v>0</v>
      </c>
      <c r="O58" s="86">
        <v>0</v>
      </c>
      <c r="P58" s="84">
        <v>0</v>
      </c>
      <c r="Q58" s="84">
        <v>0</v>
      </c>
      <c r="R58" s="84">
        <v>0</v>
      </c>
      <c r="S58" s="84">
        <v>0</v>
      </c>
      <c r="T58" s="84">
        <v>0</v>
      </c>
      <c r="U58" s="84">
        <v>1</v>
      </c>
      <c r="V58" s="84">
        <v>1</v>
      </c>
      <c r="W58" s="84">
        <v>1</v>
      </c>
      <c r="X58" s="84">
        <v>0</v>
      </c>
      <c r="Y58" s="84">
        <v>0</v>
      </c>
      <c r="Z58" s="84">
        <v>0</v>
      </c>
      <c r="AA58" s="84">
        <v>1</v>
      </c>
      <c r="AB58" s="84">
        <v>0</v>
      </c>
      <c r="AC58" s="85">
        <v>0</v>
      </c>
      <c r="AD58" s="86">
        <v>0</v>
      </c>
      <c r="AE58" s="84">
        <v>0</v>
      </c>
      <c r="AF58" s="84">
        <v>0</v>
      </c>
      <c r="AG58" s="84">
        <v>0</v>
      </c>
      <c r="AH58" s="88">
        <v>0</v>
      </c>
      <c r="AI58" s="86">
        <f t="shared" si="4"/>
        <v>4</v>
      </c>
    </row>
    <row r="59" spans="1:35" x14ac:dyDescent="0.45">
      <c r="B59" s="18" t="s">
        <v>165</v>
      </c>
      <c r="C59" s="84">
        <v>0</v>
      </c>
      <c r="D59" s="84">
        <v>0</v>
      </c>
      <c r="E59" s="84">
        <v>0</v>
      </c>
      <c r="F59" s="84">
        <v>0</v>
      </c>
      <c r="G59" s="84">
        <v>0</v>
      </c>
      <c r="H59" s="84">
        <v>0</v>
      </c>
      <c r="I59" s="84">
        <v>0</v>
      </c>
      <c r="J59" s="84">
        <v>0</v>
      </c>
      <c r="K59" s="84">
        <v>0</v>
      </c>
      <c r="L59" s="84">
        <v>0</v>
      </c>
      <c r="M59" s="84">
        <v>0</v>
      </c>
      <c r="N59" s="85">
        <v>0</v>
      </c>
      <c r="O59" s="86">
        <v>0</v>
      </c>
      <c r="P59" s="84">
        <v>0</v>
      </c>
      <c r="Q59" s="84">
        <v>0</v>
      </c>
      <c r="R59" s="84">
        <v>0</v>
      </c>
      <c r="S59" s="84">
        <v>0</v>
      </c>
      <c r="T59" s="84">
        <v>0</v>
      </c>
      <c r="U59" s="84">
        <v>1</v>
      </c>
      <c r="V59" s="84">
        <v>0</v>
      </c>
      <c r="W59" s="84">
        <v>0</v>
      </c>
      <c r="X59" s="84">
        <v>0</v>
      </c>
      <c r="Y59" s="84">
        <v>0</v>
      </c>
      <c r="Z59" s="84">
        <v>0</v>
      </c>
      <c r="AA59" s="84">
        <v>0</v>
      </c>
      <c r="AB59" s="84">
        <v>0</v>
      </c>
      <c r="AC59" s="85">
        <v>0</v>
      </c>
      <c r="AD59" s="86">
        <v>0</v>
      </c>
      <c r="AE59" s="84">
        <v>0</v>
      </c>
      <c r="AF59" s="84">
        <v>0</v>
      </c>
      <c r="AG59" s="84">
        <v>0</v>
      </c>
      <c r="AH59" s="88">
        <v>0</v>
      </c>
      <c r="AI59" s="86">
        <f t="shared" si="4"/>
        <v>1</v>
      </c>
    </row>
    <row r="60" spans="1:35" x14ac:dyDescent="0.45">
      <c r="B60" s="19" t="s">
        <v>166</v>
      </c>
      <c r="C60" s="89">
        <v>0</v>
      </c>
      <c r="D60" s="89">
        <v>0</v>
      </c>
      <c r="E60" s="89">
        <v>0</v>
      </c>
      <c r="F60" s="89">
        <v>0</v>
      </c>
      <c r="G60" s="89">
        <v>0</v>
      </c>
      <c r="H60" s="89">
        <v>0</v>
      </c>
      <c r="I60" s="89">
        <v>0</v>
      </c>
      <c r="J60" s="89">
        <v>0</v>
      </c>
      <c r="K60" s="89">
        <v>0</v>
      </c>
      <c r="L60" s="89">
        <v>0</v>
      </c>
      <c r="M60" s="89">
        <v>0</v>
      </c>
      <c r="N60" s="90">
        <v>0</v>
      </c>
      <c r="O60" s="91">
        <v>0</v>
      </c>
      <c r="P60" s="89">
        <v>0</v>
      </c>
      <c r="Q60" s="89">
        <v>0</v>
      </c>
      <c r="R60" s="89">
        <v>0</v>
      </c>
      <c r="S60" s="89">
        <v>0</v>
      </c>
      <c r="T60" s="89">
        <v>0</v>
      </c>
      <c r="U60" s="89">
        <v>0</v>
      </c>
      <c r="V60" s="89">
        <v>0</v>
      </c>
      <c r="W60" s="89">
        <v>0</v>
      </c>
      <c r="X60" s="89">
        <v>0</v>
      </c>
      <c r="Y60" s="89">
        <v>0</v>
      </c>
      <c r="Z60" s="89">
        <v>1</v>
      </c>
      <c r="AA60" s="89">
        <v>0</v>
      </c>
      <c r="AB60" s="89">
        <v>0</v>
      </c>
      <c r="AC60" s="90">
        <v>0</v>
      </c>
      <c r="AD60" s="91">
        <v>0</v>
      </c>
      <c r="AE60" s="89">
        <v>0</v>
      </c>
      <c r="AF60" s="89">
        <v>0</v>
      </c>
      <c r="AG60" s="89">
        <v>0</v>
      </c>
      <c r="AH60" s="92">
        <v>0</v>
      </c>
      <c r="AI60" s="91">
        <f t="shared" si="4"/>
        <v>1</v>
      </c>
    </row>
    <row r="61" spans="1:35" ht="15" thickBot="1" x14ac:dyDescent="0.5">
      <c r="A61" s="1"/>
      <c r="B61" s="34" t="s">
        <v>59</v>
      </c>
      <c r="C61" s="93">
        <f>SUM(C39:C60)</f>
        <v>0</v>
      </c>
      <c r="D61" s="93">
        <f t="shared" ref="D61:AI61" si="5">SUM(D39:D60)</f>
        <v>0</v>
      </c>
      <c r="E61" s="93">
        <f t="shared" si="5"/>
        <v>0</v>
      </c>
      <c r="F61" s="93">
        <f t="shared" si="5"/>
        <v>0</v>
      </c>
      <c r="G61" s="93">
        <f t="shared" si="5"/>
        <v>0</v>
      </c>
      <c r="H61" s="93">
        <f t="shared" si="5"/>
        <v>0</v>
      </c>
      <c r="I61" s="93">
        <f t="shared" si="5"/>
        <v>0</v>
      </c>
      <c r="J61" s="93">
        <f t="shared" si="5"/>
        <v>0</v>
      </c>
      <c r="K61" s="93">
        <f t="shared" si="5"/>
        <v>0</v>
      </c>
      <c r="L61" s="93">
        <f t="shared" si="5"/>
        <v>0</v>
      </c>
      <c r="M61" s="93">
        <f t="shared" si="5"/>
        <v>0</v>
      </c>
      <c r="N61" s="95">
        <f t="shared" si="5"/>
        <v>0</v>
      </c>
      <c r="O61" s="96">
        <f t="shared" si="5"/>
        <v>0</v>
      </c>
      <c r="P61" s="93">
        <f t="shared" si="5"/>
        <v>0</v>
      </c>
      <c r="Q61" s="93">
        <f t="shared" si="5"/>
        <v>0</v>
      </c>
      <c r="R61" s="93">
        <f t="shared" si="5"/>
        <v>0</v>
      </c>
      <c r="S61" s="93">
        <f t="shared" si="5"/>
        <v>1</v>
      </c>
      <c r="T61" s="93">
        <f t="shared" si="5"/>
        <v>1</v>
      </c>
      <c r="U61" s="93">
        <f t="shared" si="5"/>
        <v>22</v>
      </c>
      <c r="V61" s="93">
        <f t="shared" si="5"/>
        <v>11</v>
      </c>
      <c r="W61" s="93">
        <f t="shared" si="5"/>
        <v>4</v>
      </c>
      <c r="X61" s="93">
        <f t="shared" si="5"/>
        <v>0</v>
      </c>
      <c r="Y61" s="93">
        <f t="shared" si="5"/>
        <v>0</v>
      </c>
      <c r="Z61" s="93">
        <f t="shared" si="5"/>
        <v>5</v>
      </c>
      <c r="AA61" s="93">
        <f t="shared" si="5"/>
        <v>4</v>
      </c>
      <c r="AB61" s="93">
        <f t="shared" si="5"/>
        <v>1</v>
      </c>
      <c r="AC61" s="95">
        <f t="shared" si="5"/>
        <v>1</v>
      </c>
      <c r="AD61" s="96">
        <f t="shared" si="5"/>
        <v>0</v>
      </c>
      <c r="AE61" s="93">
        <f t="shared" ref="AE61:AF61" si="6">SUM(AE39:AE60)</f>
        <v>0</v>
      </c>
      <c r="AF61" s="93">
        <f t="shared" si="6"/>
        <v>0</v>
      </c>
      <c r="AG61" s="93">
        <f t="shared" si="5"/>
        <v>0</v>
      </c>
      <c r="AH61" s="95">
        <f t="shared" si="5"/>
        <v>0</v>
      </c>
      <c r="AI61" s="97">
        <f t="shared" si="5"/>
        <v>50</v>
      </c>
    </row>
    <row r="62" spans="1:35" x14ac:dyDescent="0.45">
      <c r="A62" s="2" t="s">
        <v>23</v>
      </c>
      <c r="B62" s="18" t="s">
        <v>24</v>
      </c>
      <c r="C62" s="84">
        <v>0</v>
      </c>
      <c r="D62" s="84">
        <v>0</v>
      </c>
      <c r="E62" s="84">
        <v>0</v>
      </c>
      <c r="F62" s="84">
        <v>0</v>
      </c>
      <c r="G62" s="84">
        <v>0</v>
      </c>
      <c r="H62" s="84">
        <v>0</v>
      </c>
      <c r="I62" s="84">
        <v>0</v>
      </c>
      <c r="J62" s="84">
        <v>1</v>
      </c>
      <c r="K62" s="84">
        <v>0</v>
      </c>
      <c r="L62" s="84">
        <v>0</v>
      </c>
      <c r="M62" s="84">
        <v>0</v>
      </c>
      <c r="N62" s="85">
        <v>13</v>
      </c>
      <c r="O62" s="86">
        <v>0</v>
      </c>
      <c r="P62" s="84">
        <v>0</v>
      </c>
      <c r="Q62" s="84">
        <v>0</v>
      </c>
      <c r="R62" s="84">
        <v>0</v>
      </c>
      <c r="S62" s="84">
        <v>1</v>
      </c>
      <c r="T62" s="84">
        <v>0</v>
      </c>
      <c r="U62" s="84">
        <v>3</v>
      </c>
      <c r="V62" s="84">
        <v>2</v>
      </c>
      <c r="W62" s="84">
        <v>0</v>
      </c>
      <c r="X62" s="84">
        <v>0</v>
      </c>
      <c r="Y62" s="84">
        <v>1</v>
      </c>
      <c r="Z62" s="84">
        <v>1</v>
      </c>
      <c r="AA62" s="84">
        <v>0</v>
      </c>
      <c r="AB62" s="84">
        <v>2</v>
      </c>
      <c r="AC62" s="85">
        <v>3</v>
      </c>
      <c r="AD62" s="86">
        <v>0</v>
      </c>
      <c r="AE62" s="84">
        <v>0</v>
      </c>
      <c r="AF62" s="84">
        <v>0</v>
      </c>
      <c r="AG62" s="84">
        <v>0</v>
      </c>
      <c r="AH62" s="88">
        <v>0</v>
      </c>
      <c r="AI62" s="86">
        <f>SUM(C62:AH62)</f>
        <v>27</v>
      </c>
    </row>
    <row r="63" spans="1:35" x14ac:dyDescent="0.45">
      <c r="B63" s="18" t="s">
        <v>167</v>
      </c>
      <c r="C63" s="84">
        <v>0</v>
      </c>
      <c r="D63" s="84">
        <v>0</v>
      </c>
      <c r="E63" s="84">
        <v>0</v>
      </c>
      <c r="F63" s="84">
        <v>0</v>
      </c>
      <c r="G63" s="84">
        <v>0</v>
      </c>
      <c r="H63" s="84">
        <v>0</v>
      </c>
      <c r="I63" s="84">
        <v>0</v>
      </c>
      <c r="J63" s="84">
        <v>0</v>
      </c>
      <c r="K63" s="84">
        <v>0</v>
      </c>
      <c r="L63" s="84">
        <v>0</v>
      </c>
      <c r="M63" s="84">
        <v>0</v>
      </c>
      <c r="N63" s="85">
        <v>0</v>
      </c>
      <c r="O63" s="86">
        <v>0</v>
      </c>
      <c r="P63" s="84">
        <v>0</v>
      </c>
      <c r="Q63" s="84">
        <v>0</v>
      </c>
      <c r="R63" s="84">
        <v>0</v>
      </c>
      <c r="S63" s="84">
        <v>0</v>
      </c>
      <c r="T63" s="84">
        <v>0</v>
      </c>
      <c r="U63" s="84">
        <v>0</v>
      </c>
      <c r="V63" s="84">
        <v>0</v>
      </c>
      <c r="W63" s="84">
        <v>0</v>
      </c>
      <c r="X63" s="84">
        <v>0</v>
      </c>
      <c r="Y63" s="84">
        <v>0</v>
      </c>
      <c r="Z63" s="84">
        <v>1</v>
      </c>
      <c r="AA63" s="84">
        <v>0</v>
      </c>
      <c r="AB63" s="84">
        <v>0</v>
      </c>
      <c r="AC63" s="85">
        <v>0</v>
      </c>
      <c r="AD63" s="86">
        <v>0</v>
      </c>
      <c r="AE63" s="84">
        <v>0</v>
      </c>
      <c r="AF63" s="84">
        <v>0</v>
      </c>
      <c r="AG63" s="84">
        <v>0</v>
      </c>
      <c r="AH63" s="88">
        <v>0</v>
      </c>
      <c r="AI63" s="86">
        <f t="shared" ref="AI63" si="7">SUM(C63:AH63)</f>
        <v>1</v>
      </c>
    </row>
    <row r="64" spans="1:35" x14ac:dyDescent="0.45">
      <c r="B64" s="19" t="s">
        <v>25</v>
      </c>
      <c r="C64" s="89">
        <v>0</v>
      </c>
      <c r="D64" s="89">
        <v>0</v>
      </c>
      <c r="E64" s="89">
        <v>0</v>
      </c>
      <c r="F64" s="89">
        <v>0</v>
      </c>
      <c r="G64" s="89">
        <v>0</v>
      </c>
      <c r="H64" s="89">
        <v>0</v>
      </c>
      <c r="I64" s="89">
        <v>0</v>
      </c>
      <c r="J64" s="89">
        <v>0</v>
      </c>
      <c r="K64" s="89">
        <v>0</v>
      </c>
      <c r="L64" s="89">
        <v>0</v>
      </c>
      <c r="M64" s="89">
        <v>0</v>
      </c>
      <c r="N64" s="90">
        <v>2</v>
      </c>
      <c r="O64" s="91">
        <v>0</v>
      </c>
      <c r="P64" s="89">
        <v>0</v>
      </c>
      <c r="Q64" s="89">
        <v>0</v>
      </c>
      <c r="R64" s="89">
        <v>0</v>
      </c>
      <c r="S64" s="89">
        <v>3</v>
      </c>
      <c r="T64" s="89">
        <v>0</v>
      </c>
      <c r="U64" s="89">
        <v>3</v>
      </c>
      <c r="V64" s="89">
        <v>0</v>
      </c>
      <c r="W64" s="89">
        <v>0</v>
      </c>
      <c r="X64" s="89">
        <v>0</v>
      </c>
      <c r="Y64" s="89">
        <v>0</v>
      </c>
      <c r="Z64" s="89">
        <v>0</v>
      </c>
      <c r="AA64" s="89">
        <v>1</v>
      </c>
      <c r="AB64" s="89">
        <v>0</v>
      </c>
      <c r="AC64" s="90">
        <v>1</v>
      </c>
      <c r="AD64" s="91">
        <v>0</v>
      </c>
      <c r="AE64" s="89">
        <v>0</v>
      </c>
      <c r="AF64" s="89">
        <v>0</v>
      </c>
      <c r="AG64" s="89">
        <v>0</v>
      </c>
      <c r="AH64" s="92">
        <v>0</v>
      </c>
      <c r="AI64" s="91">
        <f>SUM(C64:AH64)</f>
        <v>10</v>
      </c>
    </row>
    <row r="65" spans="1:35" ht="15" thickBot="1" x14ac:dyDescent="0.5">
      <c r="A65" s="1"/>
      <c r="B65" s="21" t="s">
        <v>59</v>
      </c>
      <c r="C65" s="56">
        <f t="shared" ref="C65:M65" si="8">SUM(C62:C64)</f>
        <v>0</v>
      </c>
      <c r="D65" s="52">
        <f t="shared" si="8"/>
        <v>0</v>
      </c>
      <c r="E65" s="52">
        <f t="shared" si="8"/>
        <v>0</v>
      </c>
      <c r="F65" s="52">
        <f t="shared" si="8"/>
        <v>0</v>
      </c>
      <c r="G65" s="52">
        <f t="shared" si="8"/>
        <v>0</v>
      </c>
      <c r="H65" s="52">
        <f t="shared" si="8"/>
        <v>0</v>
      </c>
      <c r="I65" s="52">
        <f t="shared" si="8"/>
        <v>0</v>
      </c>
      <c r="J65" s="52">
        <f t="shared" si="8"/>
        <v>1</v>
      </c>
      <c r="K65" s="52">
        <f t="shared" si="8"/>
        <v>0</v>
      </c>
      <c r="L65" s="52">
        <f t="shared" si="8"/>
        <v>0</v>
      </c>
      <c r="M65" s="52">
        <f t="shared" si="8"/>
        <v>0</v>
      </c>
      <c r="N65" s="55">
        <f>SUM(N62:N64)</f>
        <v>15</v>
      </c>
      <c r="O65" s="56">
        <f t="shared" ref="O65:AI65" si="9">SUM(O62:O64)</f>
        <v>0</v>
      </c>
      <c r="P65" s="52">
        <f t="shared" si="9"/>
        <v>0</v>
      </c>
      <c r="Q65" s="52">
        <f t="shared" si="9"/>
        <v>0</v>
      </c>
      <c r="R65" s="52">
        <f t="shared" si="9"/>
        <v>0</v>
      </c>
      <c r="S65" s="52">
        <f t="shared" si="9"/>
        <v>4</v>
      </c>
      <c r="T65" s="52">
        <f t="shared" si="9"/>
        <v>0</v>
      </c>
      <c r="U65" s="52">
        <f t="shared" si="9"/>
        <v>6</v>
      </c>
      <c r="V65" s="52">
        <f t="shared" si="9"/>
        <v>2</v>
      </c>
      <c r="W65" s="52">
        <f t="shared" si="9"/>
        <v>0</v>
      </c>
      <c r="X65" s="52">
        <f t="shared" si="9"/>
        <v>0</v>
      </c>
      <c r="Y65" s="52">
        <f t="shared" si="9"/>
        <v>1</v>
      </c>
      <c r="Z65" s="52">
        <f t="shared" si="9"/>
        <v>2</v>
      </c>
      <c r="AA65" s="52">
        <f t="shared" si="9"/>
        <v>1</v>
      </c>
      <c r="AB65" s="52">
        <f t="shared" si="9"/>
        <v>2</v>
      </c>
      <c r="AC65" s="55">
        <f t="shared" si="9"/>
        <v>4</v>
      </c>
      <c r="AD65" s="56">
        <f t="shared" si="9"/>
        <v>0</v>
      </c>
      <c r="AE65" s="52">
        <f t="shared" ref="AE65:AF65" si="10">SUM(AE62:AE64)</f>
        <v>0</v>
      </c>
      <c r="AF65" s="52">
        <f t="shared" si="10"/>
        <v>0</v>
      </c>
      <c r="AG65" s="52">
        <f t="shared" si="9"/>
        <v>0</v>
      </c>
      <c r="AH65" s="55">
        <f t="shared" si="9"/>
        <v>0</v>
      </c>
      <c r="AI65" s="97">
        <f t="shared" si="9"/>
        <v>38</v>
      </c>
    </row>
    <row r="66" spans="1:35" x14ac:dyDescent="0.45">
      <c r="A66" s="2" t="s">
        <v>121</v>
      </c>
      <c r="B66" s="18" t="s">
        <v>122</v>
      </c>
      <c r="C66" s="84">
        <v>0</v>
      </c>
      <c r="D66" s="84">
        <v>0</v>
      </c>
      <c r="E66" s="84">
        <v>1</v>
      </c>
      <c r="F66" s="84">
        <v>0</v>
      </c>
      <c r="G66" s="84">
        <v>1</v>
      </c>
      <c r="H66" s="84">
        <v>0</v>
      </c>
      <c r="I66" s="84">
        <v>0</v>
      </c>
      <c r="J66" s="84">
        <v>4</v>
      </c>
      <c r="K66" s="84">
        <v>4</v>
      </c>
      <c r="L66" s="84">
        <v>0</v>
      </c>
      <c r="M66" s="84">
        <v>0</v>
      </c>
      <c r="N66" s="85">
        <v>12</v>
      </c>
      <c r="O66" s="86">
        <v>2</v>
      </c>
      <c r="P66" s="84">
        <v>0</v>
      </c>
      <c r="Q66" s="84">
        <v>0</v>
      </c>
      <c r="R66" s="84">
        <v>2</v>
      </c>
      <c r="S66" s="84">
        <v>9</v>
      </c>
      <c r="T66" s="84">
        <v>8</v>
      </c>
      <c r="U66" s="84">
        <v>22</v>
      </c>
      <c r="V66" s="84">
        <v>5</v>
      </c>
      <c r="W66" s="84">
        <v>10</v>
      </c>
      <c r="X66" s="84">
        <v>3</v>
      </c>
      <c r="Y66" s="84">
        <v>0</v>
      </c>
      <c r="Z66" s="84">
        <v>12</v>
      </c>
      <c r="AA66" s="84">
        <v>2</v>
      </c>
      <c r="AB66" s="84">
        <v>3</v>
      </c>
      <c r="AC66" s="85">
        <v>6</v>
      </c>
      <c r="AD66" s="86">
        <v>0</v>
      </c>
      <c r="AE66" s="84">
        <v>0</v>
      </c>
      <c r="AF66" s="84">
        <v>0</v>
      </c>
      <c r="AG66" s="84">
        <v>0</v>
      </c>
      <c r="AH66" s="88">
        <v>0</v>
      </c>
      <c r="AI66" s="86">
        <f>SUM(C66:AH66)</f>
        <v>106</v>
      </c>
    </row>
    <row r="67" spans="1:35" x14ac:dyDescent="0.45">
      <c r="B67" s="19" t="s">
        <v>35</v>
      </c>
      <c r="C67" s="89">
        <v>0</v>
      </c>
      <c r="D67" s="89">
        <v>0</v>
      </c>
      <c r="E67" s="89">
        <v>1</v>
      </c>
      <c r="F67" s="89">
        <v>0</v>
      </c>
      <c r="G67" s="89">
        <v>1</v>
      </c>
      <c r="H67" s="89">
        <v>0</v>
      </c>
      <c r="I67" s="89">
        <v>0</v>
      </c>
      <c r="J67" s="89">
        <v>0</v>
      </c>
      <c r="K67" s="89">
        <v>1</v>
      </c>
      <c r="L67" s="89">
        <v>0</v>
      </c>
      <c r="M67" s="89">
        <v>0</v>
      </c>
      <c r="N67" s="90">
        <v>14</v>
      </c>
      <c r="O67" s="91">
        <v>2</v>
      </c>
      <c r="P67" s="89">
        <v>0</v>
      </c>
      <c r="Q67" s="89">
        <v>0</v>
      </c>
      <c r="R67" s="89">
        <v>0</v>
      </c>
      <c r="S67" s="89">
        <v>4</v>
      </c>
      <c r="T67" s="89">
        <v>5</v>
      </c>
      <c r="U67" s="89">
        <v>6</v>
      </c>
      <c r="V67" s="89">
        <v>1</v>
      </c>
      <c r="W67" s="89">
        <v>4</v>
      </c>
      <c r="X67" s="89">
        <v>2</v>
      </c>
      <c r="Y67" s="89">
        <v>0</v>
      </c>
      <c r="Z67" s="89">
        <v>2</v>
      </c>
      <c r="AA67" s="89">
        <v>2</v>
      </c>
      <c r="AB67" s="89">
        <v>3</v>
      </c>
      <c r="AC67" s="90">
        <v>3</v>
      </c>
      <c r="AD67" s="91">
        <v>0</v>
      </c>
      <c r="AE67" s="89">
        <v>0</v>
      </c>
      <c r="AF67" s="89">
        <v>0</v>
      </c>
      <c r="AG67" s="89">
        <v>0</v>
      </c>
      <c r="AH67" s="92">
        <v>0</v>
      </c>
      <c r="AI67" s="91">
        <f>SUM(C67:AH67)</f>
        <v>51</v>
      </c>
    </row>
    <row r="68" spans="1:35" ht="15" thickBot="1" x14ac:dyDescent="0.5">
      <c r="A68" s="1"/>
      <c r="B68" s="34" t="s">
        <v>59</v>
      </c>
      <c r="C68" s="93">
        <f t="shared" ref="C68:D68" si="11">SUM(C66:C67)</f>
        <v>0</v>
      </c>
      <c r="D68" s="93">
        <f t="shared" si="11"/>
        <v>0</v>
      </c>
      <c r="E68" s="93">
        <f>SUM(E66:E67)</f>
        <v>2</v>
      </c>
      <c r="F68" s="93">
        <f t="shared" ref="F68:AI68" si="12">SUM(F66:F67)</f>
        <v>0</v>
      </c>
      <c r="G68" s="93">
        <f t="shared" si="12"/>
        <v>2</v>
      </c>
      <c r="H68" s="93">
        <f t="shared" si="12"/>
        <v>0</v>
      </c>
      <c r="I68" s="93">
        <f t="shared" si="12"/>
        <v>0</v>
      </c>
      <c r="J68" s="93">
        <f t="shared" si="12"/>
        <v>4</v>
      </c>
      <c r="K68" s="93">
        <f t="shared" si="12"/>
        <v>5</v>
      </c>
      <c r="L68" s="93">
        <f t="shared" si="12"/>
        <v>0</v>
      </c>
      <c r="M68" s="93">
        <f t="shared" si="12"/>
        <v>0</v>
      </c>
      <c r="N68" s="95">
        <f t="shared" si="12"/>
        <v>26</v>
      </c>
      <c r="O68" s="96">
        <f t="shared" si="12"/>
        <v>4</v>
      </c>
      <c r="P68" s="93">
        <f t="shared" si="12"/>
        <v>0</v>
      </c>
      <c r="Q68" s="93">
        <f t="shared" si="12"/>
        <v>0</v>
      </c>
      <c r="R68" s="93">
        <f t="shared" si="12"/>
        <v>2</v>
      </c>
      <c r="S68" s="93">
        <f t="shared" si="12"/>
        <v>13</v>
      </c>
      <c r="T68" s="93">
        <f t="shared" si="12"/>
        <v>13</v>
      </c>
      <c r="U68" s="93">
        <f t="shared" si="12"/>
        <v>28</v>
      </c>
      <c r="V68" s="93">
        <f t="shared" si="12"/>
        <v>6</v>
      </c>
      <c r="W68" s="93">
        <f t="shared" si="12"/>
        <v>14</v>
      </c>
      <c r="X68" s="93">
        <f t="shared" si="12"/>
        <v>5</v>
      </c>
      <c r="Y68" s="93">
        <f t="shared" si="12"/>
        <v>0</v>
      </c>
      <c r="Z68" s="93">
        <f t="shared" si="12"/>
        <v>14</v>
      </c>
      <c r="AA68" s="93">
        <f t="shared" si="12"/>
        <v>4</v>
      </c>
      <c r="AB68" s="93">
        <f t="shared" si="12"/>
        <v>6</v>
      </c>
      <c r="AC68" s="95">
        <f t="shared" si="12"/>
        <v>9</v>
      </c>
      <c r="AD68" s="96">
        <f t="shared" si="12"/>
        <v>0</v>
      </c>
      <c r="AE68" s="93">
        <f t="shared" ref="AE68:AF68" si="13">SUM(AE66:AE67)</f>
        <v>0</v>
      </c>
      <c r="AF68" s="93">
        <f t="shared" si="13"/>
        <v>0</v>
      </c>
      <c r="AG68" s="93">
        <f t="shared" si="12"/>
        <v>0</v>
      </c>
      <c r="AH68" s="95">
        <f t="shared" si="12"/>
        <v>0</v>
      </c>
      <c r="AI68" s="97">
        <f t="shared" si="12"/>
        <v>157</v>
      </c>
    </row>
    <row r="69" spans="1:35" x14ac:dyDescent="0.45">
      <c r="A69" s="2" t="s">
        <v>94</v>
      </c>
      <c r="B69" s="18" t="s">
        <v>95</v>
      </c>
      <c r="C69" s="84">
        <v>0</v>
      </c>
      <c r="D69" s="84">
        <v>0</v>
      </c>
      <c r="E69" s="84">
        <v>0</v>
      </c>
      <c r="F69" s="84">
        <v>0</v>
      </c>
      <c r="G69" s="84">
        <v>0</v>
      </c>
      <c r="H69" s="84">
        <v>0</v>
      </c>
      <c r="I69" s="84">
        <v>0</v>
      </c>
      <c r="J69" s="84">
        <v>0</v>
      </c>
      <c r="K69" s="84">
        <v>0</v>
      </c>
      <c r="L69" s="84">
        <v>0</v>
      </c>
      <c r="M69" s="84">
        <v>0</v>
      </c>
      <c r="N69" s="85">
        <v>0</v>
      </c>
      <c r="O69" s="86">
        <v>0</v>
      </c>
      <c r="P69" s="84">
        <v>0</v>
      </c>
      <c r="Q69" s="84">
        <v>0</v>
      </c>
      <c r="R69" s="84">
        <v>0</v>
      </c>
      <c r="S69" s="84">
        <v>1</v>
      </c>
      <c r="T69" s="84">
        <v>0</v>
      </c>
      <c r="U69" s="84">
        <v>0</v>
      </c>
      <c r="V69" s="84">
        <v>0</v>
      </c>
      <c r="W69" s="84">
        <v>0</v>
      </c>
      <c r="X69" s="84">
        <v>0</v>
      </c>
      <c r="Y69" s="84">
        <v>0</v>
      </c>
      <c r="Z69" s="84">
        <v>1</v>
      </c>
      <c r="AA69" s="84">
        <v>0</v>
      </c>
      <c r="AB69" s="84">
        <v>0</v>
      </c>
      <c r="AC69" s="85">
        <v>0</v>
      </c>
      <c r="AD69" s="86">
        <v>0</v>
      </c>
      <c r="AE69" s="84">
        <v>0</v>
      </c>
      <c r="AF69" s="84">
        <v>0</v>
      </c>
      <c r="AG69" s="84">
        <v>0</v>
      </c>
      <c r="AH69" s="88">
        <v>0</v>
      </c>
      <c r="AI69" s="86">
        <f>SUM(C69:AH69)</f>
        <v>2</v>
      </c>
    </row>
    <row r="70" spans="1:35" x14ac:dyDescent="0.45">
      <c r="B70" s="18" t="s">
        <v>123</v>
      </c>
      <c r="C70" s="84">
        <v>0</v>
      </c>
      <c r="D70" s="84">
        <v>0</v>
      </c>
      <c r="E70" s="84">
        <v>0</v>
      </c>
      <c r="F70" s="84">
        <v>0</v>
      </c>
      <c r="G70" s="84">
        <v>0</v>
      </c>
      <c r="H70" s="84">
        <v>0</v>
      </c>
      <c r="I70" s="84">
        <v>0</v>
      </c>
      <c r="J70" s="84">
        <v>0</v>
      </c>
      <c r="K70" s="84">
        <v>0</v>
      </c>
      <c r="L70" s="84">
        <v>0</v>
      </c>
      <c r="M70" s="84">
        <v>0</v>
      </c>
      <c r="N70" s="85">
        <v>0</v>
      </c>
      <c r="O70" s="86">
        <v>0</v>
      </c>
      <c r="P70" s="84">
        <v>0</v>
      </c>
      <c r="Q70" s="84">
        <v>0</v>
      </c>
      <c r="R70" s="84">
        <v>0</v>
      </c>
      <c r="S70" s="84">
        <v>0</v>
      </c>
      <c r="T70" s="84">
        <v>1</v>
      </c>
      <c r="U70" s="84">
        <v>1</v>
      </c>
      <c r="V70" s="84">
        <v>0</v>
      </c>
      <c r="W70" s="84">
        <v>0</v>
      </c>
      <c r="X70" s="84">
        <v>0</v>
      </c>
      <c r="Y70" s="84">
        <v>0</v>
      </c>
      <c r="Z70" s="84">
        <v>0</v>
      </c>
      <c r="AA70" s="84">
        <v>0</v>
      </c>
      <c r="AB70" s="84">
        <v>0</v>
      </c>
      <c r="AC70" s="85">
        <v>0</v>
      </c>
      <c r="AD70" s="86">
        <v>0</v>
      </c>
      <c r="AE70" s="84">
        <v>0</v>
      </c>
      <c r="AF70" s="84">
        <v>0</v>
      </c>
      <c r="AG70" s="84">
        <v>0</v>
      </c>
      <c r="AH70" s="88">
        <v>0</v>
      </c>
      <c r="AI70" s="86">
        <f t="shared" ref="AI70:AI87" si="14">SUM(C70:AH70)</f>
        <v>2</v>
      </c>
    </row>
    <row r="71" spans="1:35" x14ac:dyDescent="0.45">
      <c r="B71" s="18" t="s">
        <v>168</v>
      </c>
      <c r="C71" s="84">
        <v>0</v>
      </c>
      <c r="D71" s="84">
        <v>0</v>
      </c>
      <c r="E71" s="84">
        <v>0</v>
      </c>
      <c r="F71" s="84">
        <v>0</v>
      </c>
      <c r="G71" s="84">
        <v>0</v>
      </c>
      <c r="H71" s="84">
        <v>0</v>
      </c>
      <c r="I71" s="84">
        <v>0</v>
      </c>
      <c r="J71" s="84">
        <v>0</v>
      </c>
      <c r="K71" s="84">
        <v>0</v>
      </c>
      <c r="L71" s="84">
        <v>0</v>
      </c>
      <c r="M71" s="84">
        <v>0</v>
      </c>
      <c r="N71" s="85">
        <v>0</v>
      </c>
      <c r="O71" s="86">
        <v>0</v>
      </c>
      <c r="P71" s="84">
        <v>0</v>
      </c>
      <c r="Q71" s="84">
        <v>0</v>
      </c>
      <c r="R71" s="84">
        <v>0</v>
      </c>
      <c r="S71" s="84">
        <v>0</v>
      </c>
      <c r="T71" s="84">
        <v>0</v>
      </c>
      <c r="U71" s="84">
        <v>1</v>
      </c>
      <c r="V71" s="84">
        <v>0</v>
      </c>
      <c r="W71" s="84">
        <v>0</v>
      </c>
      <c r="X71" s="84">
        <v>0</v>
      </c>
      <c r="Y71" s="84">
        <v>0</v>
      </c>
      <c r="Z71" s="84">
        <v>0</v>
      </c>
      <c r="AA71" s="84">
        <v>0</v>
      </c>
      <c r="AB71" s="84">
        <v>0</v>
      </c>
      <c r="AC71" s="85">
        <v>0</v>
      </c>
      <c r="AD71" s="86">
        <v>0</v>
      </c>
      <c r="AE71" s="84">
        <v>0</v>
      </c>
      <c r="AF71" s="84">
        <v>0</v>
      </c>
      <c r="AG71" s="84">
        <v>0</v>
      </c>
      <c r="AH71" s="88">
        <v>0</v>
      </c>
      <c r="AI71" s="86">
        <f t="shared" si="14"/>
        <v>1</v>
      </c>
    </row>
    <row r="72" spans="1:35" x14ac:dyDescent="0.45">
      <c r="B72" s="18" t="s">
        <v>169</v>
      </c>
      <c r="C72" s="84">
        <v>0</v>
      </c>
      <c r="D72" s="84">
        <v>0</v>
      </c>
      <c r="E72" s="84">
        <v>0</v>
      </c>
      <c r="F72" s="84">
        <v>0</v>
      </c>
      <c r="G72" s="84">
        <v>0</v>
      </c>
      <c r="H72" s="84">
        <v>0</v>
      </c>
      <c r="I72" s="84">
        <v>0</v>
      </c>
      <c r="J72" s="84">
        <v>0</v>
      </c>
      <c r="K72" s="84">
        <v>0</v>
      </c>
      <c r="L72" s="84">
        <v>0</v>
      </c>
      <c r="M72" s="84">
        <v>0</v>
      </c>
      <c r="N72" s="85">
        <v>0</v>
      </c>
      <c r="O72" s="86">
        <v>0</v>
      </c>
      <c r="P72" s="84">
        <v>0</v>
      </c>
      <c r="Q72" s="84">
        <v>0</v>
      </c>
      <c r="R72" s="84">
        <v>0</v>
      </c>
      <c r="S72" s="84">
        <v>0</v>
      </c>
      <c r="T72" s="84">
        <v>0</v>
      </c>
      <c r="U72" s="84">
        <v>1</v>
      </c>
      <c r="V72" s="84">
        <v>0</v>
      </c>
      <c r="W72" s="84">
        <v>0</v>
      </c>
      <c r="X72" s="84">
        <v>0</v>
      </c>
      <c r="Y72" s="84">
        <v>0</v>
      </c>
      <c r="Z72" s="84">
        <v>0</v>
      </c>
      <c r="AA72" s="84">
        <v>0</v>
      </c>
      <c r="AB72" s="84">
        <v>0</v>
      </c>
      <c r="AC72" s="85">
        <v>0</v>
      </c>
      <c r="AD72" s="86">
        <v>0</v>
      </c>
      <c r="AE72" s="84">
        <v>0</v>
      </c>
      <c r="AF72" s="84">
        <v>0</v>
      </c>
      <c r="AG72" s="84">
        <v>0</v>
      </c>
      <c r="AH72" s="88">
        <v>0</v>
      </c>
      <c r="AI72" s="86">
        <f t="shared" si="14"/>
        <v>1</v>
      </c>
    </row>
    <row r="73" spans="1:35" x14ac:dyDescent="0.45">
      <c r="B73" s="18" t="s">
        <v>124</v>
      </c>
      <c r="C73" s="84">
        <v>0</v>
      </c>
      <c r="D73" s="84">
        <v>0</v>
      </c>
      <c r="E73" s="84">
        <v>0</v>
      </c>
      <c r="F73" s="84">
        <v>0</v>
      </c>
      <c r="G73" s="84">
        <v>0</v>
      </c>
      <c r="H73" s="84">
        <v>0</v>
      </c>
      <c r="I73" s="84">
        <v>0</v>
      </c>
      <c r="J73" s="84">
        <v>0</v>
      </c>
      <c r="K73" s="84">
        <v>0</v>
      </c>
      <c r="L73" s="84">
        <v>0</v>
      </c>
      <c r="M73" s="84">
        <v>0</v>
      </c>
      <c r="N73" s="85">
        <v>0</v>
      </c>
      <c r="O73" s="86">
        <v>0</v>
      </c>
      <c r="P73" s="84">
        <v>0</v>
      </c>
      <c r="Q73" s="84">
        <v>0</v>
      </c>
      <c r="R73" s="84">
        <v>0</v>
      </c>
      <c r="S73" s="84">
        <v>0</v>
      </c>
      <c r="T73" s="84">
        <v>0</v>
      </c>
      <c r="U73" s="84">
        <v>1</v>
      </c>
      <c r="V73" s="84">
        <v>1</v>
      </c>
      <c r="W73" s="84">
        <v>0</v>
      </c>
      <c r="X73" s="84">
        <v>0</v>
      </c>
      <c r="Y73" s="84">
        <v>0</v>
      </c>
      <c r="Z73" s="84">
        <v>0</v>
      </c>
      <c r="AA73" s="84">
        <v>0</v>
      </c>
      <c r="AB73" s="84">
        <v>0</v>
      </c>
      <c r="AC73" s="85">
        <v>0</v>
      </c>
      <c r="AD73" s="86">
        <v>0</v>
      </c>
      <c r="AE73" s="84">
        <v>0</v>
      </c>
      <c r="AF73" s="84">
        <v>0</v>
      </c>
      <c r="AG73" s="84">
        <v>0</v>
      </c>
      <c r="AH73" s="88">
        <v>0</v>
      </c>
      <c r="AI73" s="86">
        <f t="shared" si="14"/>
        <v>2</v>
      </c>
    </row>
    <row r="74" spans="1:35" x14ac:dyDescent="0.45">
      <c r="B74" s="18" t="s">
        <v>30</v>
      </c>
      <c r="C74" s="84">
        <v>0</v>
      </c>
      <c r="D74" s="84">
        <v>0</v>
      </c>
      <c r="E74" s="84">
        <v>0</v>
      </c>
      <c r="F74" s="84">
        <v>0</v>
      </c>
      <c r="G74" s="84">
        <v>0</v>
      </c>
      <c r="H74" s="84">
        <v>0</v>
      </c>
      <c r="I74" s="84">
        <v>0</v>
      </c>
      <c r="J74" s="84">
        <v>0</v>
      </c>
      <c r="K74" s="84">
        <v>0</v>
      </c>
      <c r="L74" s="84">
        <v>0</v>
      </c>
      <c r="M74" s="84">
        <v>0</v>
      </c>
      <c r="N74" s="85">
        <v>0</v>
      </c>
      <c r="O74" s="86">
        <v>0</v>
      </c>
      <c r="P74" s="84">
        <v>0</v>
      </c>
      <c r="Q74" s="84">
        <v>0</v>
      </c>
      <c r="R74" s="84">
        <v>0</v>
      </c>
      <c r="S74" s="84">
        <v>0</v>
      </c>
      <c r="T74" s="84">
        <v>0</v>
      </c>
      <c r="U74" s="84">
        <v>1</v>
      </c>
      <c r="V74" s="84">
        <v>0</v>
      </c>
      <c r="W74" s="84">
        <v>0</v>
      </c>
      <c r="X74" s="84">
        <v>0</v>
      </c>
      <c r="Y74" s="84">
        <v>0</v>
      </c>
      <c r="Z74" s="84">
        <v>0</v>
      </c>
      <c r="AA74" s="84">
        <v>1</v>
      </c>
      <c r="AB74" s="84">
        <v>0</v>
      </c>
      <c r="AC74" s="85">
        <v>1</v>
      </c>
      <c r="AD74" s="86">
        <v>0</v>
      </c>
      <c r="AE74" s="84">
        <v>0</v>
      </c>
      <c r="AF74" s="84">
        <v>0</v>
      </c>
      <c r="AG74" s="84">
        <v>0</v>
      </c>
      <c r="AH74" s="88">
        <v>0</v>
      </c>
      <c r="AI74" s="86">
        <f t="shared" si="14"/>
        <v>3</v>
      </c>
    </row>
    <row r="75" spans="1:35" x14ac:dyDescent="0.45">
      <c r="B75" s="18" t="s">
        <v>125</v>
      </c>
      <c r="C75" s="84">
        <v>0</v>
      </c>
      <c r="D75" s="84">
        <v>0</v>
      </c>
      <c r="E75" s="84">
        <v>0</v>
      </c>
      <c r="F75" s="84">
        <v>0</v>
      </c>
      <c r="G75" s="84">
        <v>0</v>
      </c>
      <c r="H75" s="84">
        <v>0</v>
      </c>
      <c r="I75" s="84">
        <v>0</v>
      </c>
      <c r="J75" s="84">
        <v>0</v>
      </c>
      <c r="K75" s="84">
        <v>0</v>
      </c>
      <c r="L75" s="84">
        <v>0</v>
      </c>
      <c r="M75" s="84">
        <v>0</v>
      </c>
      <c r="N75" s="85">
        <v>0</v>
      </c>
      <c r="O75" s="86">
        <v>0</v>
      </c>
      <c r="P75" s="84">
        <v>0</v>
      </c>
      <c r="Q75" s="84">
        <v>0</v>
      </c>
      <c r="R75" s="84">
        <v>0</v>
      </c>
      <c r="S75" s="84">
        <v>0</v>
      </c>
      <c r="T75" s="84">
        <v>0</v>
      </c>
      <c r="U75" s="84">
        <v>0</v>
      </c>
      <c r="V75" s="84">
        <v>0</v>
      </c>
      <c r="W75" s="84">
        <v>0</v>
      </c>
      <c r="X75" s="84">
        <v>0</v>
      </c>
      <c r="Y75" s="84">
        <v>0</v>
      </c>
      <c r="Z75" s="84">
        <v>0</v>
      </c>
      <c r="AA75" s="84">
        <v>1</v>
      </c>
      <c r="AB75" s="84">
        <v>0</v>
      </c>
      <c r="AC75" s="85">
        <v>0</v>
      </c>
      <c r="AD75" s="86">
        <v>0</v>
      </c>
      <c r="AE75" s="84">
        <v>0</v>
      </c>
      <c r="AF75" s="84">
        <v>0</v>
      </c>
      <c r="AG75" s="84">
        <v>0</v>
      </c>
      <c r="AH75" s="88">
        <v>0</v>
      </c>
      <c r="AI75" s="86">
        <f t="shared" si="14"/>
        <v>1</v>
      </c>
    </row>
    <row r="76" spans="1:35" x14ac:dyDescent="0.45">
      <c r="B76" s="18" t="s">
        <v>31</v>
      </c>
      <c r="C76" s="84">
        <v>0</v>
      </c>
      <c r="D76" s="84">
        <v>0</v>
      </c>
      <c r="E76" s="84">
        <v>0</v>
      </c>
      <c r="F76" s="84">
        <v>0</v>
      </c>
      <c r="G76" s="84">
        <v>0</v>
      </c>
      <c r="H76" s="84">
        <v>0</v>
      </c>
      <c r="I76" s="84">
        <v>0</v>
      </c>
      <c r="J76" s="84">
        <v>0</v>
      </c>
      <c r="K76" s="84">
        <v>0</v>
      </c>
      <c r="L76" s="84">
        <v>0</v>
      </c>
      <c r="M76" s="84">
        <v>0</v>
      </c>
      <c r="N76" s="85">
        <v>3</v>
      </c>
      <c r="O76" s="86">
        <v>0</v>
      </c>
      <c r="P76" s="84">
        <v>0</v>
      </c>
      <c r="Q76" s="84">
        <v>0</v>
      </c>
      <c r="R76" s="84">
        <v>0</v>
      </c>
      <c r="S76" s="84">
        <v>0</v>
      </c>
      <c r="T76" s="84">
        <v>0</v>
      </c>
      <c r="U76" s="84">
        <v>2</v>
      </c>
      <c r="V76" s="84">
        <v>0</v>
      </c>
      <c r="W76" s="84">
        <v>0</v>
      </c>
      <c r="X76" s="84">
        <v>0</v>
      </c>
      <c r="Y76" s="84">
        <v>0</v>
      </c>
      <c r="Z76" s="84">
        <v>0</v>
      </c>
      <c r="AA76" s="84">
        <v>0</v>
      </c>
      <c r="AB76" s="84">
        <v>0</v>
      </c>
      <c r="AC76" s="85">
        <v>0</v>
      </c>
      <c r="AD76" s="86">
        <v>0</v>
      </c>
      <c r="AE76" s="84">
        <v>0</v>
      </c>
      <c r="AF76" s="84">
        <v>0</v>
      </c>
      <c r="AG76" s="84">
        <v>0</v>
      </c>
      <c r="AH76" s="88">
        <v>0</v>
      </c>
      <c r="AI76" s="86">
        <f t="shared" si="14"/>
        <v>5</v>
      </c>
    </row>
    <row r="77" spans="1:35" x14ac:dyDescent="0.45">
      <c r="B77" s="18" t="s">
        <v>126</v>
      </c>
      <c r="C77" s="84">
        <v>0</v>
      </c>
      <c r="D77" s="84">
        <v>0</v>
      </c>
      <c r="E77" s="84">
        <v>0</v>
      </c>
      <c r="F77" s="84">
        <v>0</v>
      </c>
      <c r="G77" s="84">
        <v>0</v>
      </c>
      <c r="H77" s="84">
        <v>0</v>
      </c>
      <c r="I77" s="84">
        <v>0</v>
      </c>
      <c r="J77" s="84">
        <v>0</v>
      </c>
      <c r="K77" s="84">
        <v>0</v>
      </c>
      <c r="L77" s="84">
        <v>0</v>
      </c>
      <c r="M77" s="84">
        <v>0</v>
      </c>
      <c r="N77" s="85">
        <v>0</v>
      </c>
      <c r="O77" s="86">
        <v>0</v>
      </c>
      <c r="P77" s="84">
        <v>0</v>
      </c>
      <c r="Q77" s="84">
        <v>0</v>
      </c>
      <c r="R77" s="84">
        <v>0</v>
      </c>
      <c r="S77" s="84">
        <v>0</v>
      </c>
      <c r="T77" s="84">
        <v>0</v>
      </c>
      <c r="U77" s="84">
        <v>1</v>
      </c>
      <c r="V77" s="84">
        <v>0</v>
      </c>
      <c r="W77" s="84">
        <v>0</v>
      </c>
      <c r="X77" s="84">
        <v>0</v>
      </c>
      <c r="Y77" s="84">
        <v>0</v>
      </c>
      <c r="Z77" s="84">
        <v>0</v>
      </c>
      <c r="AA77" s="84">
        <v>0</v>
      </c>
      <c r="AB77" s="84">
        <v>0</v>
      </c>
      <c r="AC77" s="85">
        <v>0</v>
      </c>
      <c r="AD77" s="86">
        <v>0</v>
      </c>
      <c r="AE77" s="84">
        <v>0</v>
      </c>
      <c r="AF77" s="84">
        <v>0</v>
      </c>
      <c r="AG77" s="84">
        <v>0</v>
      </c>
      <c r="AH77" s="88">
        <v>0</v>
      </c>
      <c r="AI77" s="86">
        <f t="shared" si="14"/>
        <v>1</v>
      </c>
    </row>
    <row r="78" spans="1:35" x14ac:dyDescent="0.45">
      <c r="B78" s="18" t="s">
        <v>170</v>
      </c>
      <c r="C78" s="84">
        <v>0</v>
      </c>
      <c r="D78" s="84">
        <v>0</v>
      </c>
      <c r="E78" s="84">
        <v>0</v>
      </c>
      <c r="F78" s="84">
        <v>0</v>
      </c>
      <c r="G78" s="84">
        <v>0</v>
      </c>
      <c r="H78" s="84">
        <v>0</v>
      </c>
      <c r="I78" s="84">
        <v>0</v>
      </c>
      <c r="J78" s="84">
        <v>0</v>
      </c>
      <c r="K78" s="84">
        <v>0</v>
      </c>
      <c r="L78" s="84">
        <v>0</v>
      </c>
      <c r="M78" s="84">
        <v>0</v>
      </c>
      <c r="N78" s="85">
        <v>0</v>
      </c>
      <c r="O78" s="86">
        <v>0</v>
      </c>
      <c r="P78" s="84">
        <v>0</v>
      </c>
      <c r="Q78" s="84">
        <v>0</v>
      </c>
      <c r="R78" s="84">
        <v>0</v>
      </c>
      <c r="S78" s="84">
        <v>0</v>
      </c>
      <c r="T78" s="84">
        <v>0</v>
      </c>
      <c r="U78" s="84">
        <v>1</v>
      </c>
      <c r="V78" s="84">
        <v>0</v>
      </c>
      <c r="W78" s="84">
        <v>0</v>
      </c>
      <c r="X78" s="84">
        <v>0</v>
      </c>
      <c r="Y78" s="84">
        <v>0</v>
      </c>
      <c r="Z78" s="84">
        <v>0</v>
      </c>
      <c r="AA78" s="84">
        <v>0</v>
      </c>
      <c r="AB78" s="84">
        <v>0</v>
      </c>
      <c r="AC78" s="85">
        <v>0</v>
      </c>
      <c r="AD78" s="86">
        <v>0</v>
      </c>
      <c r="AE78" s="84">
        <v>0</v>
      </c>
      <c r="AF78" s="84">
        <v>0</v>
      </c>
      <c r="AG78" s="84">
        <v>0</v>
      </c>
      <c r="AH78" s="88">
        <v>0</v>
      </c>
      <c r="AI78" s="86">
        <f t="shared" ref="AI78" si="15">SUM(C78:AH78)</f>
        <v>1</v>
      </c>
    </row>
    <row r="79" spans="1:35" x14ac:dyDescent="0.45">
      <c r="B79" s="18" t="s">
        <v>32</v>
      </c>
      <c r="C79" s="84">
        <v>0</v>
      </c>
      <c r="D79" s="84">
        <v>0</v>
      </c>
      <c r="E79" s="84">
        <v>0</v>
      </c>
      <c r="F79" s="84">
        <v>0</v>
      </c>
      <c r="G79" s="84">
        <v>0</v>
      </c>
      <c r="H79" s="84">
        <v>0</v>
      </c>
      <c r="I79" s="84">
        <v>0</v>
      </c>
      <c r="J79" s="84">
        <v>1</v>
      </c>
      <c r="K79" s="84">
        <v>0</v>
      </c>
      <c r="L79" s="84">
        <v>0</v>
      </c>
      <c r="M79" s="84">
        <v>0</v>
      </c>
      <c r="N79" s="85">
        <v>1</v>
      </c>
      <c r="O79" s="86">
        <v>1</v>
      </c>
      <c r="P79" s="84">
        <v>0</v>
      </c>
      <c r="Q79" s="84">
        <v>0</v>
      </c>
      <c r="R79" s="84">
        <v>0</v>
      </c>
      <c r="S79" s="84">
        <v>2</v>
      </c>
      <c r="T79" s="84">
        <v>3</v>
      </c>
      <c r="U79" s="84">
        <v>7</v>
      </c>
      <c r="V79" s="84">
        <v>3</v>
      </c>
      <c r="W79" s="84">
        <v>0</v>
      </c>
      <c r="X79" s="84">
        <v>1</v>
      </c>
      <c r="Y79" s="84">
        <v>0</v>
      </c>
      <c r="Z79" s="84">
        <v>1</v>
      </c>
      <c r="AA79" s="84">
        <v>3</v>
      </c>
      <c r="AB79" s="84">
        <v>1</v>
      </c>
      <c r="AC79" s="85">
        <v>1</v>
      </c>
      <c r="AD79" s="86">
        <v>0</v>
      </c>
      <c r="AE79" s="84">
        <v>0</v>
      </c>
      <c r="AF79" s="84">
        <v>0</v>
      </c>
      <c r="AG79" s="84">
        <v>0</v>
      </c>
      <c r="AH79" s="88">
        <v>0</v>
      </c>
      <c r="AI79" s="86">
        <f t="shared" si="14"/>
        <v>25</v>
      </c>
    </row>
    <row r="80" spans="1:35" x14ac:dyDescent="0.45">
      <c r="B80" s="18" t="s">
        <v>33</v>
      </c>
      <c r="C80" s="84">
        <v>0</v>
      </c>
      <c r="D80" s="84">
        <v>0</v>
      </c>
      <c r="E80" s="84">
        <v>0</v>
      </c>
      <c r="F80" s="84">
        <v>0</v>
      </c>
      <c r="G80" s="84">
        <v>0</v>
      </c>
      <c r="H80" s="84">
        <v>0</v>
      </c>
      <c r="I80" s="84">
        <v>0</v>
      </c>
      <c r="J80" s="84">
        <v>0</v>
      </c>
      <c r="K80" s="84">
        <v>0</v>
      </c>
      <c r="L80" s="84">
        <v>0</v>
      </c>
      <c r="M80" s="84">
        <v>0</v>
      </c>
      <c r="N80" s="85">
        <v>0</v>
      </c>
      <c r="O80" s="86">
        <v>0</v>
      </c>
      <c r="P80" s="84">
        <v>0</v>
      </c>
      <c r="Q80" s="84">
        <v>0</v>
      </c>
      <c r="R80" s="84">
        <v>0</v>
      </c>
      <c r="S80" s="84">
        <v>0</v>
      </c>
      <c r="T80" s="84">
        <v>0</v>
      </c>
      <c r="U80" s="84">
        <v>0</v>
      </c>
      <c r="V80" s="84">
        <v>0</v>
      </c>
      <c r="W80" s="84">
        <v>0</v>
      </c>
      <c r="X80" s="84">
        <v>0</v>
      </c>
      <c r="Y80" s="84">
        <v>0</v>
      </c>
      <c r="Z80" s="84">
        <v>1</v>
      </c>
      <c r="AA80" s="84">
        <v>0</v>
      </c>
      <c r="AB80" s="84">
        <v>0</v>
      </c>
      <c r="AC80" s="85">
        <v>0</v>
      </c>
      <c r="AD80" s="86">
        <v>0</v>
      </c>
      <c r="AE80" s="84">
        <v>0</v>
      </c>
      <c r="AF80" s="84">
        <v>0</v>
      </c>
      <c r="AG80" s="84">
        <v>0</v>
      </c>
      <c r="AH80" s="88">
        <v>0</v>
      </c>
      <c r="AI80" s="86">
        <f t="shared" si="14"/>
        <v>1</v>
      </c>
    </row>
    <row r="81" spans="1:35" x14ac:dyDescent="0.45">
      <c r="B81" s="18" t="s">
        <v>127</v>
      </c>
      <c r="C81" s="84">
        <v>0</v>
      </c>
      <c r="D81" s="84">
        <v>0</v>
      </c>
      <c r="E81" s="84">
        <v>0</v>
      </c>
      <c r="F81" s="84">
        <v>0</v>
      </c>
      <c r="G81" s="84">
        <v>0</v>
      </c>
      <c r="H81" s="84">
        <v>0</v>
      </c>
      <c r="I81" s="84">
        <v>0</v>
      </c>
      <c r="J81" s="84">
        <v>0</v>
      </c>
      <c r="K81" s="84">
        <v>0</v>
      </c>
      <c r="L81" s="84">
        <v>0</v>
      </c>
      <c r="M81" s="84">
        <v>0</v>
      </c>
      <c r="N81" s="85">
        <v>0</v>
      </c>
      <c r="O81" s="86">
        <v>0</v>
      </c>
      <c r="P81" s="84">
        <v>0</v>
      </c>
      <c r="Q81" s="84">
        <v>0</v>
      </c>
      <c r="R81" s="84">
        <v>0</v>
      </c>
      <c r="S81" s="84">
        <v>1</v>
      </c>
      <c r="T81" s="84">
        <v>0</v>
      </c>
      <c r="U81" s="84">
        <v>5</v>
      </c>
      <c r="V81" s="84">
        <v>0</v>
      </c>
      <c r="W81" s="84">
        <v>0</v>
      </c>
      <c r="X81" s="84">
        <v>0</v>
      </c>
      <c r="Y81" s="84">
        <v>0</v>
      </c>
      <c r="Z81" s="84">
        <v>0</v>
      </c>
      <c r="AA81" s="84">
        <v>0</v>
      </c>
      <c r="AB81" s="84">
        <v>0</v>
      </c>
      <c r="AC81" s="85">
        <v>0</v>
      </c>
      <c r="AD81" s="86">
        <v>0</v>
      </c>
      <c r="AE81" s="84">
        <v>0</v>
      </c>
      <c r="AF81" s="84">
        <v>0</v>
      </c>
      <c r="AG81" s="84">
        <v>0</v>
      </c>
      <c r="AH81" s="88">
        <v>0</v>
      </c>
      <c r="AI81" s="86">
        <f t="shared" si="14"/>
        <v>6</v>
      </c>
    </row>
    <row r="82" spans="1:35" x14ac:dyDescent="0.45">
      <c r="B82" s="18" t="s">
        <v>128</v>
      </c>
      <c r="C82" s="84">
        <v>0</v>
      </c>
      <c r="D82" s="84">
        <v>0</v>
      </c>
      <c r="E82" s="84">
        <v>0</v>
      </c>
      <c r="F82" s="84">
        <v>0</v>
      </c>
      <c r="G82" s="84">
        <v>0</v>
      </c>
      <c r="H82" s="84">
        <v>0</v>
      </c>
      <c r="I82" s="84">
        <v>0</v>
      </c>
      <c r="J82" s="84">
        <v>0</v>
      </c>
      <c r="K82" s="84">
        <v>0</v>
      </c>
      <c r="L82" s="84">
        <v>0</v>
      </c>
      <c r="M82" s="84">
        <v>0</v>
      </c>
      <c r="N82" s="85">
        <v>0</v>
      </c>
      <c r="O82" s="86">
        <v>0</v>
      </c>
      <c r="P82" s="84">
        <v>0</v>
      </c>
      <c r="Q82" s="84">
        <v>0</v>
      </c>
      <c r="R82" s="84">
        <v>0</v>
      </c>
      <c r="S82" s="84">
        <v>1</v>
      </c>
      <c r="T82" s="84">
        <v>0</v>
      </c>
      <c r="U82" s="84">
        <v>2</v>
      </c>
      <c r="V82" s="84">
        <v>0</v>
      </c>
      <c r="W82" s="84">
        <v>0</v>
      </c>
      <c r="X82" s="84">
        <v>0</v>
      </c>
      <c r="Y82" s="84">
        <v>0</v>
      </c>
      <c r="Z82" s="84">
        <v>0</v>
      </c>
      <c r="AA82" s="84">
        <v>0</v>
      </c>
      <c r="AB82" s="84">
        <v>0</v>
      </c>
      <c r="AC82" s="85">
        <v>0</v>
      </c>
      <c r="AD82" s="86">
        <v>0</v>
      </c>
      <c r="AE82" s="84">
        <v>0</v>
      </c>
      <c r="AF82" s="84">
        <v>0</v>
      </c>
      <c r="AG82" s="84">
        <v>0</v>
      </c>
      <c r="AH82" s="88">
        <v>0</v>
      </c>
      <c r="AI82" s="86">
        <f t="shared" si="14"/>
        <v>3</v>
      </c>
    </row>
    <row r="83" spans="1:35" x14ac:dyDescent="0.45">
      <c r="B83" s="18" t="s">
        <v>171</v>
      </c>
      <c r="C83" s="84">
        <v>0</v>
      </c>
      <c r="D83" s="84">
        <v>0</v>
      </c>
      <c r="E83" s="84">
        <v>0</v>
      </c>
      <c r="F83" s="84">
        <v>0</v>
      </c>
      <c r="G83" s="84">
        <v>0</v>
      </c>
      <c r="H83" s="84">
        <v>0</v>
      </c>
      <c r="I83" s="84">
        <v>0</v>
      </c>
      <c r="J83" s="84">
        <v>0</v>
      </c>
      <c r="K83" s="84">
        <v>0</v>
      </c>
      <c r="L83" s="84">
        <v>0</v>
      </c>
      <c r="M83" s="84">
        <v>0</v>
      </c>
      <c r="N83" s="85">
        <v>0</v>
      </c>
      <c r="O83" s="86">
        <v>0</v>
      </c>
      <c r="P83" s="84">
        <v>0</v>
      </c>
      <c r="Q83" s="84">
        <v>0</v>
      </c>
      <c r="R83" s="84">
        <v>0</v>
      </c>
      <c r="S83" s="84">
        <v>0</v>
      </c>
      <c r="T83" s="84">
        <v>0</v>
      </c>
      <c r="U83" s="84">
        <v>0</v>
      </c>
      <c r="V83" s="84">
        <v>0</v>
      </c>
      <c r="W83" s="84">
        <v>1</v>
      </c>
      <c r="X83" s="84">
        <v>0</v>
      </c>
      <c r="Y83" s="84">
        <v>0</v>
      </c>
      <c r="Z83" s="84">
        <v>0</v>
      </c>
      <c r="AA83" s="84">
        <v>0</v>
      </c>
      <c r="AB83" s="84">
        <v>0</v>
      </c>
      <c r="AC83" s="85">
        <v>0</v>
      </c>
      <c r="AD83" s="86">
        <v>0</v>
      </c>
      <c r="AE83" s="84">
        <v>0</v>
      </c>
      <c r="AF83" s="84">
        <v>0</v>
      </c>
      <c r="AG83" s="84">
        <v>0</v>
      </c>
      <c r="AH83" s="88">
        <v>0</v>
      </c>
      <c r="AI83" s="86">
        <f t="shared" si="14"/>
        <v>1</v>
      </c>
    </row>
    <row r="84" spans="1:35" x14ac:dyDescent="0.45">
      <c r="B84" s="19" t="s">
        <v>34</v>
      </c>
      <c r="C84" s="89">
        <v>0</v>
      </c>
      <c r="D84" s="89">
        <v>0</v>
      </c>
      <c r="E84" s="89">
        <v>0</v>
      </c>
      <c r="F84" s="89">
        <v>0</v>
      </c>
      <c r="G84" s="89">
        <v>0</v>
      </c>
      <c r="H84" s="89">
        <v>0</v>
      </c>
      <c r="I84" s="89">
        <v>0</v>
      </c>
      <c r="J84" s="89">
        <v>0</v>
      </c>
      <c r="K84" s="89">
        <v>0</v>
      </c>
      <c r="L84" s="89">
        <v>0</v>
      </c>
      <c r="M84" s="89">
        <v>0</v>
      </c>
      <c r="N84" s="90">
        <v>1</v>
      </c>
      <c r="O84" s="91">
        <v>0</v>
      </c>
      <c r="P84" s="89">
        <v>0</v>
      </c>
      <c r="Q84" s="89">
        <v>0</v>
      </c>
      <c r="R84" s="89">
        <v>0</v>
      </c>
      <c r="S84" s="89">
        <v>0</v>
      </c>
      <c r="T84" s="89">
        <v>1</v>
      </c>
      <c r="U84" s="89">
        <v>1</v>
      </c>
      <c r="V84" s="89">
        <v>1</v>
      </c>
      <c r="W84" s="89">
        <v>0</v>
      </c>
      <c r="X84" s="89">
        <v>0</v>
      </c>
      <c r="Y84" s="89">
        <v>0</v>
      </c>
      <c r="Z84" s="89">
        <v>1</v>
      </c>
      <c r="AA84" s="89">
        <v>2</v>
      </c>
      <c r="AB84" s="89">
        <v>0</v>
      </c>
      <c r="AC84" s="90">
        <v>1</v>
      </c>
      <c r="AD84" s="91">
        <v>0</v>
      </c>
      <c r="AE84" s="89">
        <v>0</v>
      </c>
      <c r="AF84" s="89">
        <v>0</v>
      </c>
      <c r="AG84" s="89">
        <v>0</v>
      </c>
      <c r="AH84" s="92">
        <v>0</v>
      </c>
      <c r="AI84" s="91">
        <f t="shared" si="14"/>
        <v>8</v>
      </c>
    </row>
    <row r="85" spans="1:35" ht="15" thickBot="1" x14ac:dyDescent="0.5">
      <c r="A85" s="1"/>
      <c r="B85" s="34" t="s">
        <v>59</v>
      </c>
      <c r="C85" s="93">
        <f t="shared" ref="C85:I85" si="16">SUM(C69:C84)</f>
        <v>0</v>
      </c>
      <c r="D85" s="93">
        <f t="shared" si="16"/>
        <v>0</v>
      </c>
      <c r="E85" s="93">
        <f t="shared" si="16"/>
        <v>0</v>
      </c>
      <c r="F85" s="93">
        <f t="shared" si="16"/>
        <v>0</v>
      </c>
      <c r="G85" s="93">
        <f t="shared" si="16"/>
        <v>0</v>
      </c>
      <c r="H85" s="93">
        <f t="shared" si="16"/>
        <v>0</v>
      </c>
      <c r="I85" s="93">
        <f t="shared" si="16"/>
        <v>0</v>
      </c>
      <c r="J85" s="93">
        <f>SUM(J69:J84)</f>
        <v>1</v>
      </c>
      <c r="K85" s="93">
        <f t="shared" ref="K85:AI85" si="17">SUM(K69:K84)</f>
        <v>0</v>
      </c>
      <c r="L85" s="93">
        <f t="shared" si="17"/>
        <v>0</v>
      </c>
      <c r="M85" s="93">
        <f t="shared" si="17"/>
        <v>0</v>
      </c>
      <c r="N85" s="95">
        <f t="shared" si="17"/>
        <v>5</v>
      </c>
      <c r="O85" s="96">
        <f t="shared" si="17"/>
        <v>1</v>
      </c>
      <c r="P85" s="93">
        <f t="shared" si="17"/>
        <v>0</v>
      </c>
      <c r="Q85" s="93">
        <f t="shared" si="17"/>
        <v>0</v>
      </c>
      <c r="R85" s="93">
        <f t="shared" si="17"/>
        <v>0</v>
      </c>
      <c r="S85" s="93">
        <f t="shared" si="17"/>
        <v>5</v>
      </c>
      <c r="T85" s="93">
        <f t="shared" si="17"/>
        <v>5</v>
      </c>
      <c r="U85" s="93">
        <f t="shared" si="17"/>
        <v>24</v>
      </c>
      <c r="V85" s="93">
        <f t="shared" si="17"/>
        <v>5</v>
      </c>
      <c r="W85" s="93">
        <f t="shared" si="17"/>
        <v>1</v>
      </c>
      <c r="X85" s="93">
        <f t="shared" si="17"/>
        <v>1</v>
      </c>
      <c r="Y85" s="93">
        <f t="shared" si="17"/>
        <v>0</v>
      </c>
      <c r="Z85" s="93">
        <f t="shared" si="17"/>
        <v>4</v>
      </c>
      <c r="AA85" s="93">
        <f t="shared" si="17"/>
        <v>7</v>
      </c>
      <c r="AB85" s="93">
        <f t="shared" si="17"/>
        <v>1</v>
      </c>
      <c r="AC85" s="95">
        <f t="shared" si="17"/>
        <v>3</v>
      </c>
      <c r="AD85" s="96">
        <f t="shared" si="17"/>
        <v>0</v>
      </c>
      <c r="AE85" s="93">
        <f t="shared" ref="AE85:AF85" si="18">SUM(AE69:AE84)</f>
        <v>0</v>
      </c>
      <c r="AF85" s="93">
        <f t="shared" si="18"/>
        <v>0</v>
      </c>
      <c r="AG85" s="93">
        <f t="shared" si="17"/>
        <v>0</v>
      </c>
      <c r="AH85" s="95">
        <f t="shared" si="17"/>
        <v>0</v>
      </c>
      <c r="AI85" s="97">
        <f t="shared" si="17"/>
        <v>63</v>
      </c>
    </row>
    <row r="86" spans="1:35" x14ac:dyDescent="0.45">
      <c r="A86" s="2" t="s">
        <v>102</v>
      </c>
      <c r="B86" s="18" t="s">
        <v>172</v>
      </c>
      <c r="C86" s="84">
        <v>0</v>
      </c>
      <c r="D86" s="84">
        <v>0</v>
      </c>
      <c r="E86" s="84">
        <v>0</v>
      </c>
      <c r="F86" s="84">
        <v>0</v>
      </c>
      <c r="G86" s="84">
        <v>0</v>
      </c>
      <c r="H86" s="84">
        <v>0</v>
      </c>
      <c r="I86" s="84">
        <v>0</v>
      </c>
      <c r="J86" s="84">
        <v>0</v>
      </c>
      <c r="K86" s="84">
        <v>0</v>
      </c>
      <c r="L86" s="84">
        <v>0</v>
      </c>
      <c r="M86" s="84">
        <v>0</v>
      </c>
      <c r="N86" s="85">
        <v>0</v>
      </c>
      <c r="O86" s="86">
        <v>0</v>
      </c>
      <c r="P86" s="84">
        <v>0</v>
      </c>
      <c r="Q86" s="84">
        <v>0</v>
      </c>
      <c r="R86" s="84">
        <v>0</v>
      </c>
      <c r="S86" s="84">
        <v>0</v>
      </c>
      <c r="T86" s="84">
        <v>0</v>
      </c>
      <c r="U86" s="84">
        <v>3</v>
      </c>
      <c r="V86" s="84">
        <v>0</v>
      </c>
      <c r="W86" s="84">
        <v>0</v>
      </c>
      <c r="X86" s="84">
        <v>0</v>
      </c>
      <c r="Y86" s="84">
        <v>0</v>
      </c>
      <c r="Z86" s="84">
        <v>0</v>
      </c>
      <c r="AA86" s="84">
        <v>0</v>
      </c>
      <c r="AB86" s="84">
        <v>0</v>
      </c>
      <c r="AC86" s="85">
        <v>0</v>
      </c>
      <c r="AD86" s="86">
        <v>0</v>
      </c>
      <c r="AE86" s="84">
        <v>0</v>
      </c>
      <c r="AF86" s="84">
        <v>0</v>
      </c>
      <c r="AG86" s="84">
        <v>0</v>
      </c>
      <c r="AH86" s="88">
        <v>0</v>
      </c>
      <c r="AI86" s="86">
        <f t="shared" si="14"/>
        <v>3</v>
      </c>
    </row>
    <row r="87" spans="1:35" x14ac:dyDescent="0.45">
      <c r="B87" s="18" t="s">
        <v>37</v>
      </c>
      <c r="C87" s="84">
        <v>0</v>
      </c>
      <c r="D87" s="84">
        <v>0</v>
      </c>
      <c r="E87" s="84">
        <v>0</v>
      </c>
      <c r="F87" s="84">
        <v>0</v>
      </c>
      <c r="G87" s="84">
        <v>0</v>
      </c>
      <c r="H87" s="84">
        <v>0</v>
      </c>
      <c r="I87" s="84">
        <v>0</v>
      </c>
      <c r="J87" s="84">
        <v>0</v>
      </c>
      <c r="K87" s="84">
        <v>0</v>
      </c>
      <c r="L87" s="84">
        <v>0</v>
      </c>
      <c r="M87" s="84">
        <v>0</v>
      </c>
      <c r="N87" s="85">
        <v>2</v>
      </c>
      <c r="O87" s="86">
        <v>0</v>
      </c>
      <c r="P87" s="84">
        <v>0</v>
      </c>
      <c r="Q87" s="84">
        <v>0</v>
      </c>
      <c r="R87" s="84">
        <v>0</v>
      </c>
      <c r="S87" s="84">
        <v>0</v>
      </c>
      <c r="T87" s="84">
        <v>1</v>
      </c>
      <c r="U87" s="84">
        <v>1</v>
      </c>
      <c r="V87" s="84">
        <v>0</v>
      </c>
      <c r="W87" s="84">
        <v>0</v>
      </c>
      <c r="X87" s="84">
        <v>0</v>
      </c>
      <c r="Y87" s="84">
        <v>0</v>
      </c>
      <c r="Z87" s="84">
        <v>0</v>
      </c>
      <c r="AA87" s="84">
        <v>0</v>
      </c>
      <c r="AB87" s="84">
        <v>0</v>
      </c>
      <c r="AC87" s="85">
        <v>0</v>
      </c>
      <c r="AD87" s="86">
        <v>0</v>
      </c>
      <c r="AE87" s="84">
        <v>0</v>
      </c>
      <c r="AF87" s="84">
        <v>0</v>
      </c>
      <c r="AG87" s="84">
        <v>0</v>
      </c>
      <c r="AH87" s="88">
        <v>0</v>
      </c>
      <c r="AI87" s="86">
        <f t="shared" si="14"/>
        <v>4</v>
      </c>
    </row>
    <row r="88" spans="1:35" x14ac:dyDescent="0.45">
      <c r="B88" s="18" t="s">
        <v>173</v>
      </c>
      <c r="C88" s="84">
        <v>0</v>
      </c>
      <c r="D88" s="84">
        <v>0</v>
      </c>
      <c r="E88" s="84">
        <v>0</v>
      </c>
      <c r="F88" s="84">
        <v>0</v>
      </c>
      <c r="G88" s="84">
        <v>0</v>
      </c>
      <c r="H88" s="84">
        <v>0</v>
      </c>
      <c r="I88" s="84">
        <v>0</v>
      </c>
      <c r="J88" s="84">
        <v>0</v>
      </c>
      <c r="K88" s="84">
        <v>0</v>
      </c>
      <c r="L88" s="84">
        <v>0</v>
      </c>
      <c r="M88" s="84">
        <v>0</v>
      </c>
      <c r="N88" s="85">
        <v>0</v>
      </c>
      <c r="O88" s="86">
        <v>0</v>
      </c>
      <c r="P88" s="84">
        <v>0</v>
      </c>
      <c r="Q88" s="84">
        <v>0</v>
      </c>
      <c r="R88" s="84">
        <v>0</v>
      </c>
      <c r="S88" s="84">
        <v>0</v>
      </c>
      <c r="T88" s="84">
        <v>0</v>
      </c>
      <c r="U88" s="84">
        <v>0</v>
      </c>
      <c r="V88" s="84">
        <v>0</v>
      </c>
      <c r="W88" s="84">
        <v>0</v>
      </c>
      <c r="X88" s="84">
        <v>0</v>
      </c>
      <c r="Y88" s="84">
        <v>0</v>
      </c>
      <c r="Z88" s="84">
        <v>1</v>
      </c>
      <c r="AA88" s="84">
        <v>0</v>
      </c>
      <c r="AB88" s="84">
        <v>0</v>
      </c>
      <c r="AC88" s="85">
        <v>0</v>
      </c>
      <c r="AD88" s="86">
        <v>0</v>
      </c>
      <c r="AE88" s="84">
        <v>0</v>
      </c>
      <c r="AF88" s="84">
        <v>0</v>
      </c>
      <c r="AG88" s="84">
        <v>0</v>
      </c>
      <c r="AH88" s="88">
        <v>0</v>
      </c>
      <c r="AI88" s="86">
        <f>SUM(C88:AH88)</f>
        <v>1</v>
      </c>
    </row>
    <row r="89" spans="1:35" x14ac:dyDescent="0.45">
      <c r="B89" s="18" t="s">
        <v>38</v>
      </c>
      <c r="C89" s="84">
        <v>0</v>
      </c>
      <c r="D89" s="84">
        <v>0</v>
      </c>
      <c r="E89" s="84">
        <v>0</v>
      </c>
      <c r="F89" s="84">
        <v>0</v>
      </c>
      <c r="G89" s="84">
        <v>0</v>
      </c>
      <c r="H89" s="84">
        <v>0</v>
      </c>
      <c r="I89" s="84">
        <v>0</v>
      </c>
      <c r="J89" s="84">
        <v>0</v>
      </c>
      <c r="K89" s="84">
        <v>0</v>
      </c>
      <c r="L89" s="84">
        <v>0</v>
      </c>
      <c r="M89" s="84">
        <v>0</v>
      </c>
      <c r="N89" s="85">
        <v>0</v>
      </c>
      <c r="O89" s="86">
        <v>0</v>
      </c>
      <c r="P89" s="84">
        <v>0</v>
      </c>
      <c r="Q89" s="84">
        <v>0</v>
      </c>
      <c r="R89" s="84">
        <v>0</v>
      </c>
      <c r="S89" s="84">
        <v>0</v>
      </c>
      <c r="T89" s="84">
        <v>0</v>
      </c>
      <c r="U89" s="84">
        <v>1</v>
      </c>
      <c r="V89" s="84">
        <v>0</v>
      </c>
      <c r="W89" s="84">
        <v>0</v>
      </c>
      <c r="X89" s="84">
        <v>0</v>
      </c>
      <c r="Y89" s="84">
        <v>0</v>
      </c>
      <c r="Z89" s="84">
        <v>0</v>
      </c>
      <c r="AA89" s="84">
        <v>0</v>
      </c>
      <c r="AB89" s="84">
        <v>0</v>
      </c>
      <c r="AC89" s="85">
        <v>1</v>
      </c>
      <c r="AD89" s="86">
        <v>0</v>
      </c>
      <c r="AE89" s="84">
        <v>0</v>
      </c>
      <c r="AF89" s="84">
        <v>0</v>
      </c>
      <c r="AG89" s="84">
        <v>0</v>
      </c>
      <c r="AH89" s="88">
        <v>0</v>
      </c>
      <c r="AI89" s="86">
        <f>SUM(C89:AH89)</f>
        <v>2</v>
      </c>
    </row>
    <row r="90" spans="1:35" x14ac:dyDescent="0.45">
      <c r="B90" s="18" t="s">
        <v>174</v>
      </c>
      <c r="C90" s="84">
        <v>0</v>
      </c>
      <c r="D90" s="84">
        <v>0</v>
      </c>
      <c r="E90" s="84">
        <v>0</v>
      </c>
      <c r="F90" s="84">
        <v>0</v>
      </c>
      <c r="G90" s="84">
        <v>0</v>
      </c>
      <c r="H90" s="84">
        <v>0</v>
      </c>
      <c r="I90" s="84">
        <v>0</v>
      </c>
      <c r="J90" s="84">
        <v>0</v>
      </c>
      <c r="K90" s="84">
        <v>0</v>
      </c>
      <c r="L90" s="84">
        <v>0</v>
      </c>
      <c r="M90" s="84">
        <v>0</v>
      </c>
      <c r="N90" s="85">
        <v>0</v>
      </c>
      <c r="O90" s="86">
        <v>0</v>
      </c>
      <c r="P90" s="84">
        <v>0</v>
      </c>
      <c r="Q90" s="84">
        <v>0</v>
      </c>
      <c r="R90" s="84">
        <v>0</v>
      </c>
      <c r="S90" s="84">
        <v>0</v>
      </c>
      <c r="T90" s="84">
        <v>0</v>
      </c>
      <c r="U90" s="84">
        <v>1</v>
      </c>
      <c r="V90" s="84">
        <v>0</v>
      </c>
      <c r="W90" s="84">
        <v>0</v>
      </c>
      <c r="X90" s="84">
        <v>0</v>
      </c>
      <c r="Y90" s="84">
        <v>0</v>
      </c>
      <c r="Z90" s="84">
        <v>1</v>
      </c>
      <c r="AA90" s="84">
        <v>0</v>
      </c>
      <c r="AB90" s="84">
        <v>0</v>
      </c>
      <c r="AC90" s="85">
        <v>0</v>
      </c>
      <c r="AD90" s="86">
        <v>0</v>
      </c>
      <c r="AE90" s="84">
        <v>0</v>
      </c>
      <c r="AF90" s="84">
        <v>0</v>
      </c>
      <c r="AG90" s="84">
        <v>0</v>
      </c>
      <c r="AH90" s="88">
        <v>0</v>
      </c>
      <c r="AI90" s="86">
        <f t="shared" ref="AI90:AI125" si="19">SUM(C90:AH90)</f>
        <v>2</v>
      </c>
    </row>
    <row r="91" spans="1:35" x14ac:dyDescent="0.45">
      <c r="B91" s="18" t="s">
        <v>175</v>
      </c>
      <c r="C91" s="84">
        <v>0</v>
      </c>
      <c r="D91" s="84">
        <v>0</v>
      </c>
      <c r="E91" s="84">
        <v>0</v>
      </c>
      <c r="F91" s="84">
        <v>0</v>
      </c>
      <c r="G91" s="84">
        <v>0</v>
      </c>
      <c r="H91" s="84">
        <v>0</v>
      </c>
      <c r="I91" s="84">
        <v>0</v>
      </c>
      <c r="J91" s="84">
        <v>0</v>
      </c>
      <c r="K91" s="84">
        <v>0</v>
      </c>
      <c r="L91" s="84">
        <v>0</v>
      </c>
      <c r="M91" s="84">
        <v>0</v>
      </c>
      <c r="N91" s="85">
        <v>0</v>
      </c>
      <c r="O91" s="86">
        <v>0</v>
      </c>
      <c r="P91" s="84">
        <v>0</v>
      </c>
      <c r="Q91" s="84">
        <v>0</v>
      </c>
      <c r="R91" s="84">
        <v>0</v>
      </c>
      <c r="S91" s="84">
        <v>0</v>
      </c>
      <c r="T91" s="84">
        <v>0</v>
      </c>
      <c r="U91" s="84">
        <v>0</v>
      </c>
      <c r="V91" s="84">
        <v>0</v>
      </c>
      <c r="W91" s="84">
        <v>0</v>
      </c>
      <c r="X91" s="84">
        <v>0</v>
      </c>
      <c r="Y91" s="84">
        <v>0</v>
      </c>
      <c r="Z91" s="84">
        <v>0</v>
      </c>
      <c r="AA91" s="84">
        <v>1</v>
      </c>
      <c r="AB91" s="84">
        <v>0</v>
      </c>
      <c r="AC91" s="85">
        <v>0</v>
      </c>
      <c r="AD91" s="86">
        <v>0</v>
      </c>
      <c r="AE91" s="84">
        <v>0</v>
      </c>
      <c r="AF91" s="84">
        <v>0</v>
      </c>
      <c r="AG91" s="84">
        <v>0</v>
      </c>
      <c r="AH91" s="88">
        <v>0</v>
      </c>
      <c r="AI91" s="86">
        <f t="shared" si="19"/>
        <v>1</v>
      </c>
    </row>
    <row r="92" spans="1:35" x14ac:dyDescent="0.45">
      <c r="B92" s="18" t="s">
        <v>39</v>
      </c>
      <c r="C92" s="84">
        <v>0</v>
      </c>
      <c r="D92" s="84">
        <v>0</v>
      </c>
      <c r="E92" s="84">
        <v>0</v>
      </c>
      <c r="F92" s="84">
        <v>1</v>
      </c>
      <c r="G92" s="84">
        <v>0</v>
      </c>
      <c r="H92" s="84">
        <v>0</v>
      </c>
      <c r="I92" s="84">
        <v>1</v>
      </c>
      <c r="J92" s="84">
        <v>2</v>
      </c>
      <c r="K92" s="84">
        <v>3</v>
      </c>
      <c r="L92" s="84">
        <v>0</v>
      </c>
      <c r="M92" s="84">
        <v>0</v>
      </c>
      <c r="N92" s="85">
        <v>12</v>
      </c>
      <c r="O92" s="86">
        <v>1</v>
      </c>
      <c r="P92" s="84">
        <v>0</v>
      </c>
      <c r="Q92" s="84">
        <v>2</v>
      </c>
      <c r="R92" s="84">
        <v>0</v>
      </c>
      <c r="S92" s="84">
        <v>3</v>
      </c>
      <c r="T92" s="84">
        <v>3</v>
      </c>
      <c r="U92" s="84">
        <v>5</v>
      </c>
      <c r="V92" s="84">
        <v>0</v>
      </c>
      <c r="W92" s="84">
        <v>2</v>
      </c>
      <c r="X92" s="84">
        <v>0</v>
      </c>
      <c r="Y92" s="84">
        <v>0</v>
      </c>
      <c r="Z92" s="84">
        <v>5</v>
      </c>
      <c r="AA92" s="84">
        <v>0</v>
      </c>
      <c r="AB92" s="84">
        <v>1</v>
      </c>
      <c r="AC92" s="85">
        <v>5</v>
      </c>
      <c r="AD92" s="86">
        <v>0</v>
      </c>
      <c r="AE92" s="84">
        <v>0</v>
      </c>
      <c r="AF92" s="84">
        <v>0</v>
      </c>
      <c r="AG92" s="84">
        <v>0</v>
      </c>
      <c r="AH92" s="88">
        <v>0</v>
      </c>
      <c r="AI92" s="86">
        <f t="shared" si="19"/>
        <v>46</v>
      </c>
    </row>
    <row r="93" spans="1:35" x14ac:dyDescent="0.45">
      <c r="B93" s="18" t="s">
        <v>40</v>
      </c>
      <c r="C93" s="84">
        <v>0</v>
      </c>
      <c r="D93" s="84">
        <v>0</v>
      </c>
      <c r="E93" s="84">
        <v>0</v>
      </c>
      <c r="F93" s="84">
        <v>0</v>
      </c>
      <c r="G93" s="84">
        <v>0</v>
      </c>
      <c r="H93" s="84">
        <v>0</v>
      </c>
      <c r="I93" s="84">
        <v>0</v>
      </c>
      <c r="J93" s="84">
        <v>0</v>
      </c>
      <c r="K93" s="84">
        <v>2</v>
      </c>
      <c r="L93" s="84">
        <v>0</v>
      </c>
      <c r="M93" s="84">
        <v>0</v>
      </c>
      <c r="N93" s="85">
        <v>0</v>
      </c>
      <c r="O93" s="86">
        <v>1</v>
      </c>
      <c r="P93" s="84">
        <v>0</v>
      </c>
      <c r="Q93" s="84">
        <v>0</v>
      </c>
      <c r="R93" s="84">
        <v>0</v>
      </c>
      <c r="S93" s="84">
        <v>4</v>
      </c>
      <c r="T93" s="84">
        <v>0</v>
      </c>
      <c r="U93" s="84">
        <v>10</v>
      </c>
      <c r="V93" s="84">
        <v>0</v>
      </c>
      <c r="W93" s="84">
        <v>0</v>
      </c>
      <c r="X93" s="84">
        <v>0</v>
      </c>
      <c r="Y93" s="84">
        <v>0</v>
      </c>
      <c r="Z93" s="84">
        <v>1</v>
      </c>
      <c r="AA93" s="84">
        <v>1</v>
      </c>
      <c r="AB93" s="84">
        <v>0</v>
      </c>
      <c r="AC93" s="85">
        <v>2</v>
      </c>
      <c r="AD93" s="86">
        <v>0</v>
      </c>
      <c r="AE93" s="84">
        <v>0</v>
      </c>
      <c r="AF93" s="84">
        <v>0</v>
      </c>
      <c r="AG93" s="84">
        <v>0</v>
      </c>
      <c r="AH93" s="88">
        <v>0</v>
      </c>
      <c r="AI93" s="86">
        <f t="shared" si="19"/>
        <v>21</v>
      </c>
    </row>
    <row r="94" spans="1:35" x14ac:dyDescent="0.45">
      <c r="B94" s="18" t="s">
        <v>41</v>
      </c>
      <c r="C94" s="84">
        <v>0</v>
      </c>
      <c r="D94" s="84">
        <v>0</v>
      </c>
      <c r="E94" s="84">
        <v>0</v>
      </c>
      <c r="F94" s="84">
        <v>0</v>
      </c>
      <c r="G94" s="84">
        <v>0</v>
      </c>
      <c r="H94" s="84">
        <v>0</v>
      </c>
      <c r="I94" s="84">
        <v>0</v>
      </c>
      <c r="J94" s="84">
        <v>0</v>
      </c>
      <c r="K94" s="84">
        <v>0</v>
      </c>
      <c r="L94" s="84">
        <v>0</v>
      </c>
      <c r="M94" s="84">
        <v>0</v>
      </c>
      <c r="N94" s="85">
        <v>0</v>
      </c>
      <c r="O94" s="86">
        <v>0</v>
      </c>
      <c r="P94" s="84">
        <v>0</v>
      </c>
      <c r="Q94" s="84">
        <v>0</v>
      </c>
      <c r="R94" s="84">
        <v>0</v>
      </c>
      <c r="S94" s="84">
        <v>2</v>
      </c>
      <c r="T94" s="84">
        <v>0</v>
      </c>
      <c r="U94" s="84">
        <v>0</v>
      </c>
      <c r="V94" s="84">
        <v>0</v>
      </c>
      <c r="W94" s="84">
        <v>1</v>
      </c>
      <c r="X94" s="84">
        <v>0</v>
      </c>
      <c r="Y94" s="84">
        <v>0</v>
      </c>
      <c r="Z94" s="84">
        <v>0</v>
      </c>
      <c r="AA94" s="84">
        <v>0</v>
      </c>
      <c r="AB94" s="84">
        <v>0</v>
      </c>
      <c r="AC94" s="85">
        <v>0</v>
      </c>
      <c r="AD94" s="86">
        <v>0</v>
      </c>
      <c r="AE94" s="84">
        <v>0</v>
      </c>
      <c r="AF94" s="84">
        <v>0</v>
      </c>
      <c r="AG94" s="84">
        <v>0</v>
      </c>
      <c r="AH94" s="88">
        <v>0</v>
      </c>
      <c r="AI94" s="86">
        <f t="shared" si="19"/>
        <v>3</v>
      </c>
    </row>
    <row r="95" spans="1:35" x14ac:dyDescent="0.45">
      <c r="B95" s="18" t="s">
        <v>129</v>
      </c>
      <c r="C95" s="84">
        <v>0</v>
      </c>
      <c r="D95" s="84">
        <v>0</v>
      </c>
      <c r="E95" s="84">
        <v>0</v>
      </c>
      <c r="F95" s="84">
        <v>0</v>
      </c>
      <c r="G95" s="84">
        <v>1</v>
      </c>
      <c r="H95" s="84">
        <v>0</v>
      </c>
      <c r="I95" s="84">
        <v>0</v>
      </c>
      <c r="J95" s="84">
        <v>0</v>
      </c>
      <c r="K95" s="84">
        <v>0</v>
      </c>
      <c r="L95" s="84">
        <v>0</v>
      </c>
      <c r="M95" s="84">
        <v>0</v>
      </c>
      <c r="N95" s="85">
        <v>0</v>
      </c>
      <c r="O95" s="86">
        <v>0</v>
      </c>
      <c r="P95" s="84">
        <v>0</v>
      </c>
      <c r="Q95" s="84">
        <v>0</v>
      </c>
      <c r="R95" s="84">
        <v>0</v>
      </c>
      <c r="S95" s="84">
        <v>0</v>
      </c>
      <c r="T95" s="84">
        <v>0</v>
      </c>
      <c r="U95" s="84">
        <v>1</v>
      </c>
      <c r="V95" s="84">
        <v>0</v>
      </c>
      <c r="W95" s="84">
        <v>0</v>
      </c>
      <c r="X95" s="84">
        <v>0</v>
      </c>
      <c r="Y95" s="84">
        <v>0</v>
      </c>
      <c r="Z95" s="84">
        <v>0</v>
      </c>
      <c r="AA95" s="84">
        <v>0</v>
      </c>
      <c r="AB95" s="84">
        <v>0</v>
      </c>
      <c r="AC95" s="85">
        <v>2</v>
      </c>
      <c r="AD95" s="86">
        <v>0</v>
      </c>
      <c r="AE95" s="84">
        <v>0</v>
      </c>
      <c r="AF95" s="84">
        <v>0</v>
      </c>
      <c r="AG95" s="84">
        <v>0</v>
      </c>
      <c r="AH95" s="88">
        <v>0</v>
      </c>
      <c r="AI95" s="86">
        <f t="shared" si="19"/>
        <v>4</v>
      </c>
    </row>
    <row r="96" spans="1:35" x14ac:dyDescent="0.45">
      <c r="B96" s="18" t="s">
        <v>96</v>
      </c>
      <c r="C96" s="84">
        <v>0</v>
      </c>
      <c r="D96" s="84">
        <v>0</v>
      </c>
      <c r="E96" s="84">
        <v>0</v>
      </c>
      <c r="F96" s="84">
        <v>0</v>
      </c>
      <c r="G96" s="84">
        <v>0</v>
      </c>
      <c r="H96" s="84">
        <v>0</v>
      </c>
      <c r="I96" s="84">
        <v>0</v>
      </c>
      <c r="J96" s="84">
        <v>0</v>
      </c>
      <c r="K96" s="84">
        <v>0</v>
      </c>
      <c r="L96" s="84">
        <v>0</v>
      </c>
      <c r="M96" s="84">
        <v>0</v>
      </c>
      <c r="N96" s="85">
        <v>0</v>
      </c>
      <c r="O96" s="86">
        <v>0</v>
      </c>
      <c r="P96" s="84">
        <v>0</v>
      </c>
      <c r="Q96" s="84">
        <v>0</v>
      </c>
      <c r="R96" s="84">
        <v>0</v>
      </c>
      <c r="S96" s="84">
        <v>0</v>
      </c>
      <c r="T96" s="84">
        <v>0</v>
      </c>
      <c r="U96" s="84">
        <v>8</v>
      </c>
      <c r="V96" s="84">
        <v>1</v>
      </c>
      <c r="W96" s="84">
        <v>0</v>
      </c>
      <c r="X96" s="84">
        <v>0</v>
      </c>
      <c r="Y96" s="84">
        <v>0</v>
      </c>
      <c r="Z96" s="84">
        <v>2</v>
      </c>
      <c r="AA96" s="84">
        <v>0</v>
      </c>
      <c r="AB96" s="84">
        <v>1</v>
      </c>
      <c r="AC96" s="85">
        <v>0</v>
      </c>
      <c r="AD96" s="86">
        <v>0</v>
      </c>
      <c r="AE96" s="84">
        <v>0</v>
      </c>
      <c r="AF96" s="84">
        <v>0</v>
      </c>
      <c r="AG96" s="84">
        <v>0</v>
      </c>
      <c r="AH96" s="88">
        <v>0</v>
      </c>
      <c r="AI96" s="86">
        <f t="shared" si="19"/>
        <v>12</v>
      </c>
    </row>
    <row r="97" spans="2:35" x14ac:dyDescent="0.45">
      <c r="B97" s="18" t="s">
        <v>97</v>
      </c>
      <c r="C97" s="84">
        <v>0</v>
      </c>
      <c r="D97" s="84">
        <v>0</v>
      </c>
      <c r="E97" s="84">
        <v>0</v>
      </c>
      <c r="F97" s="84">
        <v>0</v>
      </c>
      <c r="G97" s="84">
        <v>0</v>
      </c>
      <c r="H97" s="84">
        <v>0</v>
      </c>
      <c r="I97" s="84">
        <v>0</v>
      </c>
      <c r="J97" s="84">
        <v>0</v>
      </c>
      <c r="K97" s="84">
        <v>0</v>
      </c>
      <c r="L97" s="84">
        <v>0</v>
      </c>
      <c r="M97" s="84">
        <v>0</v>
      </c>
      <c r="N97" s="85">
        <v>0</v>
      </c>
      <c r="O97" s="86">
        <v>0</v>
      </c>
      <c r="P97" s="84">
        <v>0</v>
      </c>
      <c r="Q97" s="84">
        <v>0</v>
      </c>
      <c r="R97" s="84">
        <v>0</v>
      </c>
      <c r="S97" s="84">
        <v>2</v>
      </c>
      <c r="T97" s="84">
        <v>0</v>
      </c>
      <c r="U97" s="84">
        <v>0</v>
      </c>
      <c r="V97" s="84">
        <v>0</v>
      </c>
      <c r="W97" s="84">
        <v>0</v>
      </c>
      <c r="X97" s="84">
        <v>0</v>
      </c>
      <c r="Y97" s="84">
        <v>0</v>
      </c>
      <c r="Z97" s="84">
        <v>0</v>
      </c>
      <c r="AA97" s="84">
        <v>2</v>
      </c>
      <c r="AB97" s="84">
        <v>0</v>
      </c>
      <c r="AC97" s="85">
        <v>1</v>
      </c>
      <c r="AD97" s="86">
        <v>0</v>
      </c>
      <c r="AE97" s="84">
        <v>0</v>
      </c>
      <c r="AF97" s="84">
        <v>0</v>
      </c>
      <c r="AG97" s="84">
        <v>0</v>
      </c>
      <c r="AH97" s="88">
        <v>0</v>
      </c>
      <c r="AI97" s="86">
        <f t="shared" si="19"/>
        <v>5</v>
      </c>
    </row>
    <row r="98" spans="2:35" x14ac:dyDescent="0.45">
      <c r="B98" s="18" t="s">
        <v>90</v>
      </c>
      <c r="C98" s="84">
        <v>0</v>
      </c>
      <c r="D98" s="84">
        <v>0</v>
      </c>
      <c r="E98" s="84">
        <v>0</v>
      </c>
      <c r="F98" s="84">
        <v>0</v>
      </c>
      <c r="G98" s="84">
        <v>0</v>
      </c>
      <c r="H98" s="84">
        <v>0</v>
      </c>
      <c r="I98" s="84">
        <v>0</v>
      </c>
      <c r="J98" s="84">
        <v>0</v>
      </c>
      <c r="K98" s="84">
        <v>0</v>
      </c>
      <c r="L98" s="84">
        <v>0</v>
      </c>
      <c r="M98" s="84">
        <v>0</v>
      </c>
      <c r="N98" s="85">
        <v>0</v>
      </c>
      <c r="O98" s="86">
        <v>0</v>
      </c>
      <c r="P98" s="84">
        <v>0</v>
      </c>
      <c r="Q98" s="84">
        <v>0</v>
      </c>
      <c r="R98" s="84">
        <v>0</v>
      </c>
      <c r="S98" s="84">
        <v>1</v>
      </c>
      <c r="T98" s="84">
        <v>0</v>
      </c>
      <c r="U98" s="84">
        <v>0</v>
      </c>
      <c r="V98" s="84">
        <v>0</v>
      </c>
      <c r="W98" s="84">
        <v>1</v>
      </c>
      <c r="X98" s="84">
        <v>0</v>
      </c>
      <c r="Y98" s="84">
        <v>0</v>
      </c>
      <c r="Z98" s="84">
        <v>1</v>
      </c>
      <c r="AA98" s="84">
        <v>0</v>
      </c>
      <c r="AB98" s="84">
        <v>0</v>
      </c>
      <c r="AC98" s="85">
        <v>0</v>
      </c>
      <c r="AD98" s="86">
        <v>0</v>
      </c>
      <c r="AE98" s="84">
        <v>0</v>
      </c>
      <c r="AF98" s="84">
        <v>0</v>
      </c>
      <c r="AG98" s="84">
        <v>0</v>
      </c>
      <c r="AH98" s="88">
        <v>0</v>
      </c>
      <c r="AI98" s="86">
        <f t="shared" si="19"/>
        <v>3</v>
      </c>
    </row>
    <row r="99" spans="2:35" x14ac:dyDescent="0.45">
      <c r="B99" s="18" t="s">
        <v>176</v>
      </c>
      <c r="C99" s="84">
        <v>0</v>
      </c>
      <c r="D99" s="84">
        <v>0</v>
      </c>
      <c r="E99" s="84">
        <v>0</v>
      </c>
      <c r="F99" s="84">
        <v>0</v>
      </c>
      <c r="G99" s="84">
        <v>0</v>
      </c>
      <c r="H99" s="84">
        <v>0</v>
      </c>
      <c r="I99" s="84">
        <v>0</v>
      </c>
      <c r="J99" s="84">
        <v>0</v>
      </c>
      <c r="K99" s="84">
        <v>0</v>
      </c>
      <c r="L99" s="84">
        <v>0</v>
      </c>
      <c r="M99" s="84">
        <v>0</v>
      </c>
      <c r="N99" s="85">
        <v>0</v>
      </c>
      <c r="O99" s="86">
        <v>0</v>
      </c>
      <c r="P99" s="84">
        <v>0</v>
      </c>
      <c r="Q99" s="84">
        <v>0</v>
      </c>
      <c r="R99" s="84">
        <v>0</v>
      </c>
      <c r="S99" s="84">
        <v>1</v>
      </c>
      <c r="T99" s="84">
        <v>0</v>
      </c>
      <c r="U99" s="84">
        <v>0</v>
      </c>
      <c r="V99" s="84">
        <v>0</v>
      </c>
      <c r="W99" s="84">
        <v>0</v>
      </c>
      <c r="X99" s="84">
        <v>0</v>
      </c>
      <c r="Y99" s="84">
        <v>0</v>
      </c>
      <c r="Z99" s="84">
        <v>0</v>
      </c>
      <c r="AA99" s="84">
        <v>0</v>
      </c>
      <c r="AB99" s="84">
        <v>0</v>
      </c>
      <c r="AC99" s="85">
        <v>0</v>
      </c>
      <c r="AD99" s="86">
        <v>0</v>
      </c>
      <c r="AE99" s="84">
        <v>0</v>
      </c>
      <c r="AF99" s="84">
        <v>0</v>
      </c>
      <c r="AG99" s="84">
        <v>0</v>
      </c>
      <c r="AH99" s="88">
        <v>0</v>
      </c>
      <c r="AI99" s="86">
        <f t="shared" si="19"/>
        <v>1</v>
      </c>
    </row>
    <row r="100" spans="2:35" x14ac:dyDescent="0.45">
      <c r="B100" s="18" t="s">
        <v>130</v>
      </c>
      <c r="C100" s="84">
        <v>0</v>
      </c>
      <c r="D100" s="84">
        <v>0</v>
      </c>
      <c r="E100" s="84">
        <v>0</v>
      </c>
      <c r="F100" s="84">
        <v>0</v>
      </c>
      <c r="G100" s="84">
        <v>0</v>
      </c>
      <c r="H100" s="84">
        <v>0</v>
      </c>
      <c r="I100" s="84">
        <v>0</v>
      </c>
      <c r="J100" s="84">
        <v>0</v>
      </c>
      <c r="K100" s="84">
        <v>0</v>
      </c>
      <c r="L100" s="84">
        <v>0</v>
      </c>
      <c r="M100" s="84">
        <v>0</v>
      </c>
      <c r="N100" s="85">
        <v>0</v>
      </c>
      <c r="O100" s="86">
        <v>0</v>
      </c>
      <c r="P100" s="84">
        <v>0</v>
      </c>
      <c r="Q100" s="84">
        <v>0</v>
      </c>
      <c r="R100" s="84">
        <v>0</v>
      </c>
      <c r="S100" s="84">
        <v>0</v>
      </c>
      <c r="T100" s="84">
        <v>0</v>
      </c>
      <c r="U100" s="84">
        <v>0</v>
      </c>
      <c r="V100" s="84">
        <v>0</v>
      </c>
      <c r="W100" s="84">
        <v>0</v>
      </c>
      <c r="X100" s="84">
        <v>0</v>
      </c>
      <c r="Y100" s="84">
        <v>0</v>
      </c>
      <c r="Z100" s="84">
        <v>1</v>
      </c>
      <c r="AA100" s="84">
        <v>0</v>
      </c>
      <c r="AB100" s="84">
        <v>0</v>
      </c>
      <c r="AC100" s="85">
        <v>0</v>
      </c>
      <c r="AD100" s="86">
        <v>0</v>
      </c>
      <c r="AE100" s="84">
        <v>0</v>
      </c>
      <c r="AF100" s="84">
        <v>0</v>
      </c>
      <c r="AG100" s="84">
        <v>0</v>
      </c>
      <c r="AH100" s="88">
        <v>0</v>
      </c>
      <c r="AI100" s="86">
        <f t="shared" si="19"/>
        <v>1</v>
      </c>
    </row>
    <row r="101" spans="2:35" x14ac:dyDescent="0.45">
      <c r="B101" s="18" t="s">
        <v>42</v>
      </c>
      <c r="C101" s="84">
        <v>0</v>
      </c>
      <c r="D101" s="84">
        <v>0</v>
      </c>
      <c r="E101" s="84">
        <v>0</v>
      </c>
      <c r="F101" s="84">
        <v>0</v>
      </c>
      <c r="G101" s="84">
        <v>0</v>
      </c>
      <c r="H101" s="84">
        <v>0</v>
      </c>
      <c r="I101" s="84">
        <v>0</v>
      </c>
      <c r="J101" s="84">
        <v>0</v>
      </c>
      <c r="K101" s="84">
        <v>0</v>
      </c>
      <c r="L101" s="84">
        <v>0</v>
      </c>
      <c r="M101" s="84">
        <v>0</v>
      </c>
      <c r="N101" s="85">
        <v>0</v>
      </c>
      <c r="O101" s="86">
        <v>0</v>
      </c>
      <c r="P101" s="84">
        <v>0</v>
      </c>
      <c r="Q101" s="84">
        <v>2</v>
      </c>
      <c r="R101" s="84">
        <v>0</v>
      </c>
      <c r="S101" s="84">
        <v>0</v>
      </c>
      <c r="T101" s="84">
        <v>0</v>
      </c>
      <c r="U101" s="84">
        <v>1</v>
      </c>
      <c r="V101" s="84">
        <v>0</v>
      </c>
      <c r="W101" s="84">
        <v>0</v>
      </c>
      <c r="X101" s="84">
        <v>0</v>
      </c>
      <c r="Y101" s="84">
        <v>0</v>
      </c>
      <c r="Z101" s="84">
        <v>0</v>
      </c>
      <c r="AA101" s="84">
        <v>1</v>
      </c>
      <c r="AB101" s="84">
        <v>0</v>
      </c>
      <c r="AC101" s="85">
        <v>1</v>
      </c>
      <c r="AD101" s="86">
        <v>0</v>
      </c>
      <c r="AE101" s="84">
        <v>0</v>
      </c>
      <c r="AF101" s="84">
        <v>0</v>
      </c>
      <c r="AG101" s="84">
        <v>0</v>
      </c>
      <c r="AH101" s="88">
        <v>0</v>
      </c>
      <c r="AI101" s="86">
        <f t="shared" si="19"/>
        <v>5</v>
      </c>
    </row>
    <row r="102" spans="2:35" x14ac:dyDescent="0.45">
      <c r="B102" s="18" t="s">
        <v>43</v>
      </c>
      <c r="C102" s="84">
        <v>0</v>
      </c>
      <c r="D102" s="84">
        <v>0</v>
      </c>
      <c r="E102" s="84">
        <v>0</v>
      </c>
      <c r="F102" s="84">
        <v>0</v>
      </c>
      <c r="G102" s="84">
        <v>0</v>
      </c>
      <c r="H102" s="84">
        <v>0</v>
      </c>
      <c r="I102" s="84">
        <v>0</v>
      </c>
      <c r="J102" s="84">
        <v>0</v>
      </c>
      <c r="K102" s="84">
        <v>0</v>
      </c>
      <c r="L102" s="84">
        <v>0</v>
      </c>
      <c r="M102" s="84">
        <v>0</v>
      </c>
      <c r="N102" s="85">
        <v>0</v>
      </c>
      <c r="O102" s="86">
        <v>0</v>
      </c>
      <c r="P102" s="84">
        <v>1</v>
      </c>
      <c r="Q102" s="84">
        <v>0</v>
      </c>
      <c r="R102" s="84">
        <v>0</v>
      </c>
      <c r="S102" s="84">
        <v>0</v>
      </c>
      <c r="T102" s="84">
        <v>0</v>
      </c>
      <c r="U102" s="84">
        <v>0</v>
      </c>
      <c r="V102" s="84">
        <v>0</v>
      </c>
      <c r="W102" s="84">
        <v>0</v>
      </c>
      <c r="X102" s="84">
        <v>0</v>
      </c>
      <c r="Y102" s="84">
        <v>0</v>
      </c>
      <c r="Z102" s="84">
        <v>0</v>
      </c>
      <c r="AA102" s="84">
        <v>0</v>
      </c>
      <c r="AB102" s="84">
        <v>0</v>
      </c>
      <c r="AC102" s="85">
        <v>1</v>
      </c>
      <c r="AD102" s="86">
        <v>0</v>
      </c>
      <c r="AE102" s="84">
        <v>0</v>
      </c>
      <c r="AF102" s="84">
        <v>0</v>
      </c>
      <c r="AG102" s="84">
        <v>0</v>
      </c>
      <c r="AH102" s="88">
        <v>0</v>
      </c>
      <c r="AI102" s="86">
        <f t="shared" si="19"/>
        <v>2</v>
      </c>
    </row>
    <row r="103" spans="2:35" x14ac:dyDescent="0.45">
      <c r="B103" s="18" t="s">
        <v>44</v>
      </c>
      <c r="C103" s="84">
        <v>0</v>
      </c>
      <c r="D103" s="84">
        <v>0</v>
      </c>
      <c r="E103" s="84">
        <v>0</v>
      </c>
      <c r="F103" s="84">
        <v>0</v>
      </c>
      <c r="G103" s="84">
        <v>0</v>
      </c>
      <c r="H103" s="84">
        <v>0</v>
      </c>
      <c r="I103" s="84">
        <v>0</v>
      </c>
      <c r="J103" s="84">
        <v>0</v>
      </c>
      <c r="K103" s="84">
        <v>0</v>
      </c>
      <c r="L103" s="84">
        <v>0</v>
      </c>
      <c r="M103" s="84">
        <v>0</v>
      </c>
      <c r="N103" s="85">
        <v>0</v>
      </c>
      <c r="O103" s="86">
        <v>0</v>
      </c>
      <c r="P103" s="84">
        <v>0</v>
      </c>
      <c r="Q103" s="84">
        <v>0</v>
      </c>
      <c r="R103" s="84">
        <v>0</v>
      </c>
      <c r="S103" s="84">
        <v>0</v>
      </c>
      <c r="T103" s="84">
        <v>0</v>
      </c>
      <c r="U103" s="84">
        <v>0</v>
      </c>
      <c r="V103" s="84">
        <v>0</v>
      </c>
      <c r="W103" s="84">
        <v>1</v>
      </c>
      <c r="X103" s="84">
        <v>0</v>
      </c>
      <c r="Y103" s="84">
        <v>0</v>
      </c>
      <c r="Z103" s="84">
        <v>0</v>
      </c>
      <c r="AA103" s="84">
        <v>0</v>
      </c>
      <c r="AB103" s="84">
        <v>0</v>
      </c>
      <c r="AC103" s="85">
        <v>0</v>
      </c>
      <c r="AD103" s="86">
        <v>0</v>
      </c>
      <c r="AE103" s="84">
        <v>0</v>
      </c>
      <c r="AF103" s="84">
        <v>0</v>
      </c>
      <c r="AG103" s="84">
        <v>0</v>
      </c>
      <c r="AH103" s="88">
        <v>0</v>
      </c>
      <c r="AI103" s="86">
        <f t="shared" si="19"/>
        <v>1</v>
      </c>
    </row>
    <row r="104" spans="2:35" x14ac:dyDescent="0.45">
      <c r="B104" s="18" t="s">
        <v>177</v>
      </c>
      <c r="C104" s="84">
        <v>0</v>
      </c>
      <c r="D104" s="84">
        <v>0</v>
      </c>
      <c r="E104" s="84">
        <v>0</v>
      </c>
      <c r="F104" s="84">
        <v>0</v>
      </c>
      <c r="G104" s="84">
        <v>0</v>
      </c>
      <c r="H104" s="84">
        <v>0</v>
      </c>
      <c r="I104" s="84">
        <v>0</v>
      </c>
      <c r="J104" s="84">
        <v>0</v>
      </c>
      <c r="K104" s="84">
        <v>0</v>
      </c>
      <c r="L104" s="84">
        <v>0</v>
      </c>
      <c r="M104" s="84">
        <v>0</v>
      </c>
      <c r="N104" s="85">
        <v>0</v>
      </c>
      <c r="O104" s="86">
        <v>0</v>
      </c>
      <c r="P104" s="84">
        <v>0</v>
      </c>
      <c r="Q104" s="84">
        <v>0</v>
      </c>
      <c r="R104" s="84">
        <v>0</v>
      </c>
      <c r="S104" s="84">
        <v>0</v>
      </c>
      <c r="T104" s="84">
        <v>0</v>
      </c>
      <c r="U104" s="84">
        <v>0</v>
      </c>
      <c r="V104" s="84">
        <v>0</v>
      </c>
      <c r="W104" s="84">
        <v>0</v>
      </c>
      <c r="X104" s="84">
        <v>0</v>
      </c>
      <c r="Y104" s="84">
        <v>0</v>
      </c>
      <c r="Z104" s="84">
        <v>0</v>
      </c>
      <c r="AA104" s="84">
        <v>0</v>
      </c>
      <c r="AB104" s="84">
        <v>0</v>
      </c>
      <c r="AC104" s="85">
        <v>1</v>
      </c>
      <c r="AD104" s="86">
        <v>0</v>
      </c>
      <c r="AE104" s="84">
        <v>0</v>
      </c>
      <c r="AF104" s="84">
        <v>0</v>
      </c>
      <c r="AG104" s="84">
        <v>0</v>
      </c>
      <c r="AH104" s="88">
        <v>0</v>
      </c>
      <c r="AI104" s="86">
        <f t="shared" si="19"/>
        <v>1</v>
      </c>
    </row>
    <row r="105" spans="2:35" x14ac:dyDescent="0.45">
      <c r="B105" s="18" t="s">
        <v>45</v>
      </c>
      <c r="C105" s="84">
        <v>0</v>
      </c>
      <c r="D105" s="84">
        <v>0</v>
      </c>
      <c r="E105" s="84">
        <v>0</v>
      </c>
      <c r="F105" s="84">
        <v>0</v>
      </c>
      <c r="G105" s="84">
        <v>0</v>
      </c>
      <c r="H105" s="84">
        <v>0</v>
      </c>
      <c r="I105" s="84">
        <v>0</v>
      </c>
      <c r="J105" s="84">
        <v>0</v>
      </c>
      <c r="K105" s="84">
        <v>0</v>
      </c>
      <c r="L105" s="84">
        <v>0</v>
      </c>
      <c r="M105" s="84">
        <v>0</v>
      </c>
      <c r="N105" s="85">
        <v>10</v>
      </c>
      <c r="O105" s="86">
        <v>0</v>
      </c>
      <c r="P105" s="84">
        <v>0</v>
      </c>
      <c r="Q105" s="84">
        <v>0</v>
      </c>
      <c r="R105" s="84">
        <v>0</v>
      </c>
      <c r="S105" s="84">
        <v>0</v>
      </c>
      <c r="T105" s="84">
        <v>2</v>
      </c>
      <c r="U105" s="84">
        <v>5</v>
      </c>
      <c r="V105" s="84">
        <v>0</v>
      </c>
      <c r="W105" s="84">
        <v>0</v>
      </c>
      <c r="X105" s="84">
        <v>0</v>
      </c>
      <c r="Y105" s="84">
        <v>0</v>
      </c>
      <c r="Z105" s="84">
        <v>0</v>
      </c>
      <c r="AA105" s="84">
        <v>2</v>
      </c>
      <c r="AB105" s="84">
        <v>0</v>
      </c>
      <c r="AC105" s="85">
        <v>1</v>
      </c>
      <c r="AD105" s="86">
        <v>0</v>
      </c>
      <c r="AE105" s="84">
        <v>0</v>
      </c>
      <c r="AF105" s="84">
        <v>0</v>
      </c>
      <c r="AG105" s="84">
        <v>0</v>
      </c>
      <c r="AH105" s="88">
        <v>0</v>
      </c>
      <c r="AI105" s="86">
        <f t="shared" si="19"/>
        <v>20</v>
      </c>
    </row>
    <row r="106" spans="2:35" x14ac:dyDescent="0.45">
      <c r="B106" s="18" t="s">
        <v>46</v>
      </c>
      <c r="C106" s="84">
        <v>0</v>
      </c>
      <c r="D106" s="84">
        <v>0</v>
      </c>
      <c r="E106" s="84">
        <v>0</v>
      </c>
      <c r="F106" s="84">
        <v>0</v>
      </c>
      <c r="G106" s="84">
        <v>0</v>
      </c>
      <c r="H106" s="84">
        <v>0</v>
      </c>
      <c r="I106" s="84">
        <v>0</v>
      </c>
      <c r="J106" s="84">
        <v>1</v>
      </c>
      <c r="K106" s="84">
        <v>0</v>
      </c>
      <c r="L106" s="84">
        <v>0</v>
      </c>
      <c r="M106" s="84">
        <v>0</v>
      </c>
      <c r="N106" s="85">
        <v>2</v>
      </c>
      <c r="O106" s="86">
        <v>0</v>
      </c>
      <c r="P106" s="84">
        <v>1</v>
      </c>
      <c r="Q106" s="84">
        <v>0</v>
      </c>
      <c r="R106" s="84">
        <v>1</v>
      </c>
      <c r="S106" s="84">
        <v>0</v>
      </c>
      <c r="T106" s="84">
        <v>0</v>
      </c>
      <c r="U106" s="84">
        <v>10</v>
      </c>
      <c r="V106" s="84">
        <v>1</v>
      </c>
      <c r="W106" s="84">
        <v>0</v>
      </c>
      <c r="X106" s="84">
        <v>0</v>
      </c>
      <c r="Y106" s="84">
        <v>0</v>
      </c>
      <c r="Z106" s="84">
        <v>1</v>
      </c>
      <c r="AA106" s="84">
        <v>0</v>
      </c>
      <c r="AB106" s="84">
        <v>0</v>
      </c>
      <c r="AC106" s="85">
        <v>0</v>
      </c>
      <c r="AD106" s="86">
        <v>0</v>
      </c>
      <c r="AE106" s="84">
        <v>0</v>
      </c>
      <c r="AF106" s="84">
        <v>0</v>
      </c>
      <c r="AG106" s="84">
        <v>0</v>
      </c>
      <c r="AH106" s="88">
        <v>0</v>
      </c>
      <c r="AI106" s="86">
        <f t="shared" si="19"/>
        <v>17</v>
      </c>
    </row>
    <row r="107" spans="2:35" x14ac:dyDescent="0.45">
      <c r="B107" s="18" t="s">
        <v>47</v>
      </c>
      <c r="C107" s="84">
        <v>0</v>
      </c>
      <c r="D107" s="84">
        <v>0</v>
      </c>
      <c r="E107" s="84">
        <v>0</v>
      </c>
      <c r="F107" s="84">
        <v>0</v>
      </c>
      <c r="G107" s="84">
        <v>0</v>
      </c>
      <c r="H107" s="84">
        <v>0</v>
      </c>
      <c r="I107" s="84">
        <v>0</v>
      </c>
      <c r="J107" s="84">
        <v>0</v>
      </c>
      <c r="K107" s="84">
        <v>2</v>
      </c>
      <c r="L107" s="84">
        <v>0</v>
      </c>
      <c r="M107" s="84">
        <v>0</v>
      </c>
      <c r="N107" s="85">
        <v>1</v>
      </c>
      <c r="O107" s="86">
        <v>0</v>
      </c>
      <c r="P107" s="84">
        <v>0</v>
      </c>
      <c r="Q107" s="84">
        <v>0</v>
      </c>
      <c r="R107" s="84">
        <v>0</v>
      </c>
      <c r="S107" s="84">
        <v>0</v>
      </c>
      <c r="T107" s="84">
        <v>3</v>
      </c>
      <c r="U107" s="84">
        <v>4</v>
      </c>
      <c r="V107" s="84">
        <v>0</v>
      </c>
      <c r="W107" s="84">
        <v>0</v>
      </c>
      <c r="X107" s="84">
        <v>0</v>
      </c>
      <c r="Y107" s="84">
        <v>0</v>
      </c>
      <c r="Z107" s="84">
        <v>1</v>
      </c>
      <c r="AA107" s="84">
        <v>2</v>
      </c>
      <c r="AB107" s="84">
        <v>1</v>
      </c>
      <c r="AC107" s="85">
        <v>0</v>
      </c>
      <c r="AD107" s="86">
        <v>0</v>
      </c>
      <c r="AE107" s="84">
        <v>0</v>
      </c>
      <c r="AF107" s="84">
        <v>0</v>
      </c>
      <c r="AG107" s="84">
        <v>0</v>
      </c>
      <c r="AH107" s="88">
        <v>0</v>
      </c>
      <c r="AI107" s="86">
        <f t="shared" si="19"/>
        <v>14</v>
      </c>
    </row>
    <row r="108" spans="2:35" x14ac:dyDescent="0.45">
      <c r="B108" s="18" t="s">
        <v>131</v>
      </c>
      <c r="C108" s="84">
        <v>0</v>
      </c>
      <c r="D108" s="84">
        <v>0</v>
      </c>
      <c r="E108" s="84">
        <v>0</v>
      </c>
      <c r="F108" s="84">
        <v>0</v>
      </c>
      <c r="G108" s="84">
        <v>0</v>
      </c>
      <c r="H108" s="84">
        <v>0</v>
      </c>
      <c r="I108" s="84">
        <v>0</v>
      </c>
      <c r="J108" s="84">
        <v>0</v>
      </c>
      <c r="K108" s="84">
        <v>0</v>
      </c>
      <c r="L108" s="84">
        <v>0</v>
      </c>
      <c r="M108" s="84">
        <v>0</v>
      </c>
      <c r="N108" s="85">
        <v>0</v>
      </c>
      <c r="O108" s="86">
        <v>0</v>
      </c>
      <c r="P108" s="84">
        <v>0</v>
      </c>
      <c r="Q108" s="84">
        <v>0</v>
      </c>
      <c r="R108" s="84">
        <v>0</v>
      </c>
      <c r="S108" s="84">
        <v>0</v>
      </c>
      <c r="T108" s="84">
        <v>0</v>
      </c>
      <c r="U108" s="84">
        <v>0</v>
      </c>
      <c r="V108" s="84">
        <v>0</v>
      </c>
      <c r="W108" s="84">
        <v>0</v>
      </c>
      <c r="X108" s="84">
        <v>0</v>
      </c>
      <c r="Y108" s="84">
        <v>0</v>
      </c>
      <c r="Z108" s="84">
        <v>1</v>
      </c>
      <c r="AA108" s="84">
        <v>0</v>
      </c>
      <c r="AB108" s="84">
        <v>0</v>
      </c>
      <c r="AC108" s="85">
        <v>0</v>
      </c>
      <c r="AD108" s="86">
        <v>0</v>
      </c>
      <c r="AE108" s="84">
        <v>0</v>
      </c>
      <c r="AF108" s="84">
        <v>0</v>
      </c>
      <c r="AG108" s="84">
        <v>0</v>
      </c>
      <c r="AH108" s="88">
        <v>0</v>
      </c>
      <c r="AI108" s="86">
        <f t="shared" si="19"/>
        <v>1</v>
      </c>
    </row>
    <row r="109" spans="2:35" x14ac:dyDescent="0.45">
      <c r="B109" s="18" t="s">
        <v>48</v>
      </c>
      <c r="C109" s="84">
        <v>0</v>
      </c>
      <c r="D109" s="84">
        <v>0</v>
      </c>
      <c r="E109" s="84">
        <v>0</v>
      </c>
      <c r="F109" s="84">
        <v>0</v>
      </c>
      <c r="G109" s="84">
        <v>0</v>
      </c>
      <c r="H109" s="84">
        <v>0</v>
      </c>
      <c r="I109" s="84">
        <v>0</v>
      </c>
      <c r="J109" s="84">
        <v>0</v>
      </c>
      <c r="K109" s="84">
        <v>0</v>
      </c>
      <c r="L109" s="84">
        <v>0</v>
      </c>
      <c r="M109" s="84">
        <v>0</v>
      </c>
      <c r="N109" s="85">
        <v>0</v>
      </c>
      <c r="O109" s="86">
        <v>0</v>
      </c>
      <c r="P109" s="84">
        <v>0</v>
      </c>
      <c r="Q109" s="84">
        <v>0</v>
      </c>
      <c r="R109" s="84">
        <v>0</v>
      </c>
      <c r="S109" s="84">
        <v>1</v>
      </c>
      <c r="T109" s="84">
        <v>0</v>
      </c>
      <c r="U109" s="84">
        <v>1</v>
      </c>
      <c r="V109" s="84">
        <v>0</v>
      </c>
      <c r="W109" s="84">
        <v>0</v>
      </c>
      <c r="X109" s="84">
        <v>0</v>
      </c>
      <c r="Y109" s="84">
        <v>0</v>
      </c>
      <c r="Z109" s="84">
        <v>0</v>
      </c>
      <c r="AA109" s="84">
        <v>0</v>
      </c>
      <c r="AB109" s="84">
        <v>0</v>
      </c>
      <c r="AC109" s="85">
        <v>1</v>
      </c>
      <c r="AD109" s="86">
        <v>0</v>
      </c>
      <c r="AE109" s="84">
        <v>0</v>
      </c>
      <c r="AF109" s="84">
        <v>0</v>
      </c>
      <c r="AG109" s="84">
        <v>0</v>
      </c>
      <c r="AH109" s="88">
        <v>0</v>
      </c>
      <c r="AI109" s="86">
        <f t="shared" si="19"/>
        <v>3</v>
      </c>
    </row>
    <row r="110" spans="2:35" x14ac:dyDescent="0.45">
      <c r="B110" s="18" t="s">
        <v>98</v>
      </c>
      <c r="C110" s="84">
        <v>0</v>
      </c>
      <c r="D110" s="84">
        <v>0</v>
      </c>
      <c r="E110" s="84">
        <v>0</v>
      </c>
      <c r="F110" s="84">
        <v>0</v>
      </c>
      <c r="G110" s="84">
        <v>0</v>
      </c>
      <c r="H110" s="84">
        <v>0</v>
      </c>
      <c r="I110" s="84">
        <v>0</v>
      </c>
      <c r="J110" s="84">
        <v>0</v>
      </c>
      <c r="K110" s="84">
        <v>0</v>
      </c>
      <c r="L110" s="84">
        <v>0</v>
      </c>
      <c r="M110" s="84">
        <v>0</v>
      </c>
      <c r="N110" s="85">
        <v>0</v>
      </c>
      <c r="O110" s="86">
        <v>0</v>
      </c>
      <c r="P110" s="84">
        <v>0</v>
      </c>
      <c r="Q110" s="84">
        <v>0</v>
      </c>
      <c r="R110" s="84">
        <v>0</v>
      </c>
      <c r="S110" s="84">
        <v>2</v>
      </c>
      <c r="T110" s="84">
        <v>0</v>
      </c>
      <c r="U110" s="84">
        <v>2</v>
      </c>
      <c r="V110" s="84">
        <v>0</v>
      </c>
      <c r="W110" s="84">
        <v>0</v>
      </c>
      <c r="X110" s="84">
        <v>0</v>
      </c>
      <c r="Y110" s="84">
        <v>0</v>
      </c>
      <c r="Z110" s="84">
        <v>3</v>
      </c>
      <c r="AA110" s="84">
        <v>0</v>
      </c>
      <c r="AB110" s="84">
        <v>0</v>
      </c>
      <c r="AC110" s="85">
        <v>0</v>
      </c>
      <c r="AD110" s="86">
        <v>0</v>
      </c>
      <c r="AE110" s="84">
        <v>0</v>
      </c>
      <c r="AF110" s="84">
        <v>0</v>
      </c>
      <c r="AG110" s="84">
        <v>0</v>
      </c>
      <c r="AH110" s="88">
        <v>0</v>
      </c>
      <c r="AI110" s="86">
        <f t="shared" si="19"/>
        <v>7</v>
      </c>
    </row>
    <row r="111" spans="2:35" x14ac:dyDescent="0.45">
      <c r="B111" s="18" t="s">
        <v>49</v>
      </c>
      <c r="C111" s="84">
        <v>0</v>
      </c>
      <c r="D111" s="84">
        <v>0</v>
      </c>
      <c r="E111" s="84">
        <v>0</v>
      </c>
      <c r="F111" s="84">
        <v>0</v>
      </c>
      <c r="G111" s="84">
        <v>0</v>
      </c>
      <c r="H111" s="84">
        <v>0</v>
      </c>
      <c r="I111" s="84">
        <v>0</v>
      </c>
      <c r="J111" s="84">
        <v>1</v>
      </c>
      <c r="K111" s="84">
        <v>4</v>
      </c>
      <c r="L111" s="84">
        <v>0</v>
      </c>
      <c r="M111" s="84">
        <v>0</v>
      </c>
      <c r="N111" s="85">
        <v>7</v>
      </c>
      <c r="O111" s="86">
        <v>1</v>
      </c>
      <c r="P111" s="84">
        <v>0</v>
      </c>
      <c r="Q111" s="84">
        <v>0</v>
      </c>
      <c r="R111" s="84">
        <v>3</v>
      </c>
      <c r="S111" s="84">
        <v>5</v>
      </c>
      <c r="T111" s="84">
        <v>6</v>
      </c>
      <c r="U111" s="84">
        <v>22</v>
      </c>
      <c r="V111" s="84">
        <v>0</v>
      </c>
      <c r="W111" s="84">
        <v>1</v>
      </c>
      <c r="X111" s="84">
        <v>0</v>
      </c>
      <c r="Y111" s="84">
        <v>0</v>
      </c>
      <c r="Z111" s="84">
        <v>5</v>
      </c>
      <c r="AA111" s="84">
        <v>7</v>
      </c>
      <c r="AB111" s="84">
        <v>0</v>
      </c>
      <c r="AC111" s="85">
        <v>3</v>
      </c>
      <c r="AD111" s="86">
        <v>0</v>
      </c>
      <c r="AE111" s="84">
        <v>0</v>
      </c>
      <c r="AF111" s="84">
        <v>0</v>
      </c>
      <c r="AG111" s="84">
        <v>0</v>
      </c>
      <c r="AH111" s="88">
        <v>0</v>
      </c>
      <c r="AI111" s="86">
        <f t="shared" si="19"/>
        <v>65</v>
      </c>
    </row>
    <row r="112" spans="2:35" x14ac:dyDescent="0.45">
      <c r="B112" s="18" t="s">
        <v>178</v>
      </c>
      <c r="C112" s="84">
        <v>0</v>
      </c>
      <c r="D112" s="84">
        <v>0</v>
      </c>
      <c r="E112" s="84">
        <v>0</v>
      </c>
      <c r="F112" s="84">
        <v>0</v>
      </c>
      <c r="G112" s="84">
        <v>0</v>
      </c>
      <c r="H112" s="84">
        <v>0</v>
      </c>
      <c r="I112" s="84">
        <v>0</v>
      </c>
      <c r="J112" s="84">
        <v>0</v>
      </c>
      <c r="K112" s="84">
        <v>0</v>
      </c>
      <c r="L112" s="84">
        <v>0</v>
      </c>
      <c r="M112" s="84">
        <v>0</v>
      </c>
      <c r="N112" s="85">
        <v>0</v>
      </c>
      <c r="O112" s="86">
        <v>0</v>
      </c>
      <c r="P112" s="84">
        <v>0</v>
      </c>
      <c r="Q112" s="84">
        <v>0</v>
      </c>
      <c r="R112" s="84">
        <v>0</v>
      </c>
      <c r="S112" s="84">
        <v>0</v>
      </c>
      <c r="T112" s="84">
        <v>0</v>
      </c>
      <c r="U112" s="84">
        <v>0</v>
      </c>
      <c r="V112" s="84">
        <v>0</v>
      </c>
      <c r="W112" s="84">
        <v>0</v>
      </c>
      <c r="X112" s="84">
        <v>0</v>
      </c>
      <c r="Y112" s="84">
        <v>0</v>
      </c>
      <c r="Z112" s="84">
        <v>1</v>
      </c>
      <c r="AA112" s="84">
        <v>0</v>
      </c>
      <c r="AB112" s="84">
        <v>0</v>
      </c>
      <c r="AC112" s="85">
        <v>0</v>
      </c>
      <c r="AD112" s="86">
        <v>0</v>
      </c>
      <c r="AE112" s="84">
        <v>0</v>
      </c>
      <c r="AF112" s="84">
        <v>0</v>
      </c>
      <c r="AG112" s="84">
        <v>0</v>
      </c>
      <c r="AH112" s="88">
        <v>0</v>
      </c>
      <c r="AI112" s="86">
        <f t="shared" si="19"/>
        <v>1</v>
      </c>
    </row>
    <row r="113" spans="1:35" x14ac:dyDescent="0.45">
      <c r="B113" s="18" t="s">
        <v>99</v>
      </c>
      <c r="C113" s="84">
        <v>0</v>
      </c>
      <c r="D113" s="84">
        <v>0</v>
      </c>
      <c r="E113" s="84">
        <v>0</v>
      </c>
      <c r="F113" s="84">
        <v>0</v>
      </c>
      <c r="G113" s="84">
        <v>0</v>
      </c>
      <c r="H113" s="84">
        <v>0</v>
      </c>
      <c r="I113" s="84">
        <v>0</v>
      </c>
      <c r="J113" s="84">
        <v>0</v>
      </c>
      <c r="K113" s="84">
        <v>0</v>
      </c>
      <c r="L113" s="84">
        <v>0</v>
      </c>
      <c r="M113" s="84">
        <v>0</v>
      </c>
      <c r="N113" s="85">
        <v>0</v>
      </c>
      <c r="O113" s="86">
        <v>0</v>
      </c>
      <c r="P113" s="84">
        <v>0</v>
      </c>
      <c r="Q113" s="84">
        <v>0</v>
      </c>
      <c r="R113" s="84">
        <v>0</v>
      </c>
      <c r="S113" s="84">
        <v>0</v>
      </c>
      <c r="T113" s="84">
        <v>0</v>
      </c>
      <c r="U113" s="84">
        <v>1</v>
      </c>
      <c r="V113" s="84">
        <v>0</v>
      </c>
      <c r="W113" s="84">
        <v>0</v>
      </c>
      <c r="X113" s="84">
        <v>0</v>
      </c>
      <c r="Y113" s="84">
        <v>0</v>
      </c>
      <c r="Z113" s="84">
        <v>0</v>
      </c>
      <c r="AA113" s="84">
        <v>3</v>
      </c>
      <c r="AB113" s="84">
        <v>0</v>
      </c>
      <c r="AC113" s="85">
        <v>0</v>
      </c>
      <c r="AD113" s="86">
        <v>0</v>
      </c>
      <c r="AE113" s="84">
        <v>0</v>
      </c>
      <c r="AF113" s="84">
        <v>0</v>
      </c>
      <c r="AG113" s="84">
        <v>0</v>
      </c>
      <c r="AH113" s="88">
        <v>0</v>
      </c>
      <c r="AI113" s="86">
        <f t="shared" si="19"/>
        <v>4</v>
      </c>
    </row>
    <row r="114" spans="1:35" x14ac:dyDescent="0.45">
      <c r="B114" s="18" t="s">
        <v>50</v>
      </c>
      <c r="C114" s="84">
        <v>0</v>
      </c>
      <c r="D114" s="84">
        <v>0</v>
      </c>
      <c r="E114" s="84">
        <v>0</v>
      </c>
      <c r="F114" s="84">
        <v>0</v>
      </c>
      <c r="G114" s="84">
        <v>0</v>
      </c>
      <c r="H114" s="84">
        <v>0</v>
      </c>
      <c r="I114" s="84">
        <v>0</v>
      </c>
      <c r="J114" s="84">
        <v>0</v>
      </c>
      <c r="K114" s="84">
        <v>0</v>
      </c>
      <c r="L114" s="84">
        <v>0</v>
      </c>
      <c r="M114" s="84">
        <v>0</v>
      </c>
      <c r="N114" s="85">
        <v>0</v>
      </c>
      <c r="O114" s="86">
        <v>0</v>
      </c>
      <c r="P114" s="84">
        <v>0</v>
      </c>
      <c r="Q114" s="84">
        <v>0</v>
      </c>
      <c r="R114" s="84">
        <v>0</v>
      </c>
      <c r="S114" s="84">
        <v>0</v>
      </c>
      <c r="T114" s="84">
        <v>0</v>
      </c>
      <c r="U114" s="84">
        <v>2</v>
      </c>
      <c r="V114" s="84">
        <v>0</v>
      </c>
      <c r="W114" s="84">
        <v>0</v>
      </c>
      <c r="X114" s="84">
        <v>1</v>
      </c>
      <c r="Y114" s="84">
        <v>0</v>
      </c>
      <c r="Z114" s="84">
        <v>0</v>
      </c>
      <c r="AA114" s="84">
        <v>1</v>
      </c>
      <c r="AB114" s="84">
        <v>0</v>
      </c>
      <c r="AC114" s="85">
        <v>0</v>
      </c>
      <c r="AD114" s="86">
        <v>0</v>
      </c>
      <c r="AE114" s="84">
        <v>0</v>
      </c>
      <c r="AF114" s="84">
        <v>0</v>
      </c>
      <c r="AG114" s="84">
        <v>0</v>
      </c>
      <c r="AH114" s="88">
        <v>0</v>
      </c>
      <c r="AI114" s="86">
        <f t="shared" ref="AI114" si="20">SUM(C114:AH114)</f>
        <v>4</v>
      </c>
    </row>
    <row r="115" spans="1:35" x14ac:dyDescent="0.45">
      <c r="B115" s="18" t="s">
        <v>51</v>
      </c>
      <c r="C115" s="84">
        <v>0</v>
      </c>
      <c r="D115" s="84">
        <v>0</v>
      </c>
      <c r="E115" s="84">
        <v>0</v>
      </c>
      <c r="F115" s="84">
        <v>0</v>
      </c>
      <c r="G115" s="84">
        <v>0</v>
      </c>
      <c r="H115" s="84">
        <v>0</v>
      </c>
      <c r="I115" s="84">
        <v>0</v>
      </c>
      <c r="J115" s="84">
        <v>0</v>
      </c>
      <c r="K115" s="84">
        <v>0</v>
      </c>
      <c r="L115" s="84">
        <v>0</v>
      </c>
      <c r="M115" s="84">
        <v>0</v>
      </c>
      <c r="N115" s="85">
        <v>1</v>
      </c>
      <c r="O115" s="86">
        <v>0</v>
      </c>
      <c r="P115" s="84">
        <v>0</v>
      </c>
      <c r="Q115" s="84">
        <v>0</v>
      </c>
      <c r="R115" s="84">
        <v>0</v>
      </c>
      <c r="S115" s="84">
        <v>0</v>
      </c>
      <c r="T115" s="84">
        <v>0</v>
      </c>
      <c r="U115" s="84">
        <v>1</v>
      </c>
      <c r="V115" s="84">
        <v>0</v>
      </c>
      <c r="W115" s="84">
        <v>0</v>
      </c>
      <c r="X115" s="84">
        <v>0</v>
      </c>
      <c r="Y115" s="84">
        <v>0</v>
      </c>
      <c r="Z115" s="84">
        <v>0</v>
      </c>
      <c r="AA115" s="84">
        <v>0</v>
      </c>
      <c r="AB115" s="84">
        <v>0</v>
      </c>
      <c r="AC115" s="85">
        <v>0</v>
      </c>
      <c r="AD115" s="86">
        <v>0</v>
      </c>
      <c r="AE115" s="84">
        <v>0</v>
      </c>
      <c r="AF115" s="84">
        <v>0</v>
      </c>
      <c r="AG115" s="84">
        <v>0</v>
      </c>
      <c r="AH115" s="88">
        <v>0</v>
      </c>
      <c r="AI115" s="86">
        <f t="shared" si="19"/>
        <v>2</v>
      </c>
    </row>
    <row r="116" spans="1:35" x14ac:dyDescent="0.45">
      <c r="B116" s="18" t="s">
        <v>52</v>
      </c>
      <c r="C116" s="84">
        <v>0</v>
      </c>
      <c r="D116" s="84">
        <v>0</v>
      </c>
      <c r="E116" s="84">
        <v>0</v>
      </c>
      <c r="F116" s="84">
        <v>1</v>
      </c>
      <c r="G116" s="84">
        <v>0</v>
      </c>
      <c r="H116" s="84">
        <v>0</v>
      </c>
      <c r="I116" s="84">
        <v>1</v>
      </c>
      <c r="J116" s="84">
        <v>1</v>
      </c>
      <c r="K116" s="84">
        <v>0</v>
      </c>
      <c r="L116" s="84">
        <v>0</v>
      </c>
      <c r="M116" s="84">
        <v>0</v>
      </c>
      <c r="N116" s="85">
        <v>8</v>
      </c>
      <c r="O116" s="86">
        <v>3</v>
      </c>
      <c r="P116" s="84">
        <v>0</v>
      </c>
      <c r="Q116" s="84">
        <v>2</v>
      </c>
      <c r="R116" s="84">
        <v>0</v>
      </c>
      <c r="S116" s="84">
        <v>3</v>
      </c>
      <c r="T116" s="84">
        <v>15</v>
      </c>
      <c r="U116" s="84">
        <v>45</v>
      </c>
      <c r="V116" s="84">
        <v>6</v>
      </c>
      <c r="W116" s="84">
        <v>0</v>
      </c>
      <c r="X116" s="84">
        <v>0</v>
      </c>
      <c r="Y116" s="84">
        <v>3</v>
      </c>
      <c r="Z116" s="84">
        <v>12</v>
      </c>
      <c r="AA116" s="84">
        <v>4</v>
      </c>
      <c r="AB116" s="84">
        <v>2</v>
      </c>
      <c r="AC116" s="85">
        <v>11</v>
      </c>
      <c r="AD116" s="86">
        <v>0</v>
      </c>
      <c r="AE116" s="84">
        <v>0</v>
      </c>
      <c r="AF116" s="84">
        <v>0</v>
      </c>
      <c r="AG116" s="84">
        <v>0</v>
      </c>
      <c r="AH116" s="88">
        <v>0</v>
      </c>
      <c r="AI116" s="86">
        <f t="shared" si="19"/>
        <v>117</v>
      </c>
    </row>
    <row r="117" spans="1:35" x14ac:dyDescent="0.45">
      <c r="B117" s="18" t="s">
        <v>53</v>
      </c>
      <c r="C117" s="84">
        <v>0</v>
      </c>
      <c r="D117" s="84">
        <v>0</v>
      </c>
      <c r="E117" s="84">
        <v>0</v>
      </c>
      <c r="F117" s="84">
        <v>0</v>
      </c>
      <c r="G117" s="84">
        <v>0</v>
      </c>
      <c r="H117" s="84">
        <v>0</v>
      </c>
      <c r="I117" s="84">
        <v>0</v>
      </c>
      <c r="J117" s="84">
        <v>0</v>
      </c>
      <c r="K117" s="84">
        <v>0</v>
      </c>
      <c r="L117" s="84">
        <v>0</v>
      </c>
      <c r="M117" s="84">
        <v>0</v>
      </c>
      <c r="N117" s="85">
        <v>2</v>
      </c>
      <c r="O117" s="86">
        <v>0</v>
      </c>
      <c r="P117" s="84">
        <v>0</v>
      </c>
      <c r="Q117" s="84">
        <v>0</v>
      </c>
      <c r="R117" s="84">
        <v>0</v>
      </c>
      <c r="S117" s="84">
        <v>1</v>
      </c>
      <c r="T117" s="84">
        <v>0</v>
      </c>
      <c r="U117" s="84">
        <v>0</v>
      </c>
      <c r="V117" s="84">
        <v>0</v>
      </c>
      <c r="W117" s="84">
        <v>1</v>
      </c>
      <c r="X117" s="84">
        <v>0</v>
      </c>
      <c r="Y117" s="84">
        <v>0</v>
      </c>
      <c r="Z117" s="84">
        <v>1</v>
      </c>
      <c r="AA117" s="84">
        <v>0</v>
      </c>
      <c r="AB117" s="84">
        <v>0</v>
      </c>
      <c r="AC117" s="85">
        <v>1</v>
      </c>
      <c r="AD117" s="86">
        <v>0</v>
      </c>
      <c r="AE117" s="84">
        <v>0</v>
      </c>
      <c r="AF117" s="84">
        <v>0</v>
      </c>
      <c r="AG117" s="84">
        <v>0</v>
      </c>
      <c r="AH117" s="88">
        <v>0</v>
      </c>
      <c r="AI117" s="86">
        <f t="shared" si="19"/>
        <v>6</v>
      </c>
    </row>
    <row r="118" spans="1:35" x14ac:dyDescent="0.45">
      <c r="B118" s="18" t="s">
        <v>54</v>
      </c>
      <c r="C118" s="84">
        <v>0</v>
      </c>
      <c r="D118" s="84">
        <v>0</v>
      </c>
      <c r="E118" s="84">
        <v>0</v>
      </c>
      <c r="F118" s="84">
        <v>0</v>
      </c>
      <c r="G118" s="84">
        <v>0</v>
      </c>
      <c r="H118" s="84">
        <v>0</v>
      </c>
      <c r="I118" s="84">
        <v>0</v>
      </c>
      <c r="J118" s="84">
        <v>0</v>
      </c>
      <c r="K118" s="84">
        <v>0</v>
      </c>
      <c r="L118" s="84">
        <v>0</v>
      </c>
      <c r="M118" s="84">
        <v>0</v>
      </c>
      <c r="N118" s="85">
        <v>0</v>
      </c>
      <c r="O118" s="86">
        <v>0</v>
      </c>
      <c r="P118" s="84">
        <v>0</v>
      </c>
      <c r="Q118" s="84">
        <v>1</v>
      </c>
      <c r="R118" s="84">
        <v>0</v>
      </c>
      <c r="S118" s="84">
        <v>0</v>
      </c>
      <c r="T118" s="84">
        <v>0</v>
      </c>
      <c r="U118" s="84">
        <v>0</v>
      </c>
      <c r="V118" s="84">
        <v>0</v>
      </c>
      <c r="W118" s="84">
        <v>0</v>
      </c>
      <c r="X118" s="84">
        <v>0</v>
      </c>
      <c r="Y118" s="84">
        <v>0</v>
      </c>
      <c r="Z118" s="84">
        <v>0</v>
      </c>
      <c r="AA118" s="84">
        <v>0</v>
      </c>
      <c r="AB118" s="84">
        <v>0</v>
      </c>
      <c r="AC118" s="85">
        <v>0</v>
      </c>
      <c r="AD118" s="86">
        <v>0</v>
      </c>
      <c r="AE118" s="84">
        <v>0</v>
      </c>
      <c r="AF118" s="84">
        <v>0</v>
      </c>
      <c r="AG118" s="84">
        <v>0</v>
      </c>
      <c r="AH118" s="88">
        <v>0</v>
      </c>
      <c r="AI118" s="86">
        <f t="shared" si="19"/>
        <v>1</v>
      </c>
    </row>
    <row r="119" spans="1:35" x14ac:dyDescent="0.45">
      <c r="B119" s="18" t="s">
        <v>55</v>
      </c>
      <c r="C119" s="84">
        <v>0</v>
      </c>
      <c r="D119" s="84">
        <v>0</v>
      </c>
      <c r="E119" s="84">
        <v>0</v>
      </c>
      <c r="F119" s="84">
        <v>0</v>
      </c>
      <c r="G119" s="84">
        <v>0</v>
      </c>
      <c r="H119" s="84">
        <v>0</v>
      </c>
      <c r="I119" s="84">
        <v>0</v>
      </c>
      <c r="J119" s="84">
        <v>0</v>
      </c>
      <c r="K119" s="84">
        <v>0</v>
      </c>
      <c r="L119" s="84">
        <v>0</v>
      </c>
      <c r="M119" s="84">
        <v>0</v>
      </c>
      <c r="N119" s="85">
        <v>0</v>
      </c>
      <c r="O119" s="86">
        <v>0</v>
      </c>
      <c r="P119" s="84">
        <v>0</v>
      </c>
      <c r="Q119" s="84">
        <v>1</v>
      </c>
      <c r="R119" s="84">
        <v>0</v>
      </c>
      <c r="S119" s="84">
        <v>0</v>
      </c>
      <c r="T119" s="84">
        <v>2</v>
      </c>
      <c r="U119" s="84">
        <v>0</v>
      </c>
      <c r="V119" s="84">
        <v>0</v>
      </c>
      <c r="W119" s="84">
        <v>0</v>
      </c>
      <c r="X119" s="84">
        <v>0</v>
      </c>
      <c r="Y119" s="84">
        <v>0</v>
      </c>
      <c r="Z119" s="84">
        <v>0</v>
      </c>
      <c r="AA119" s="84">
        <v>0</v>
      </c>
      <c r="AB119" s="84">
        <v>0</v>
      </c>
      <c r="AC119" s="85">
        <v>0</v>
      </c>
      <c r="AD119" s="86">
        <v>0</v>
      </c>
      <c r="AE119" s="84">
        <v>0</v>
      </c>
      <c r="AF119" s="84">
        <v>0</v>
      </c>
      <c r="AG119" s="84">
        <v>0</v>
      </c>
      <c r="AH119" s="88">
        <v>0</v>
      </c>
      <c r="AI119" s="86">
        <f t="shared" si="19"/>
        <v>3</v>
      </c>
    </row>
    <row r="120" spans="1:35" x14ac:dyDescent="0.45">
      <c r="B120" s="18" t="s">
        <v>56</v>
      </c>
      <c r="C120" s="84">
        <v>0</v>
      </c>
      <c r="D120" s="84">
        <v>0</v>
      </c>
      <c r="E120" s="84">
        <v>0</v>
      </c>
      <c r="F120" s="84">
        <v>0</v>
      </c>
      <c r="G120" s="84">
        <v>0</v>
      </c>
      <c r="H120" s="84">
        <v>0</v>
      </c>
      <c r="I120" s="84">
        <v>0</v>
      </c>
      <c r="J120" s="84">
        <v>0</v>
      </c>
      <c r="K120" s="84">
        <v>1</v>
      </c>
      <c r="L120" s="84">
        <v>0</v>
      </c>
      <c r="M120" s="84">
        <v>0</v>
      </c>
      <c r="N120" s="85">
        <v>0</v>
      </c>
      <c r="O120" s="86">
        <v>0</v>
      </c>
      <c r="P120" s="84">
        <v>0</v>
      </c>
      <c r="Q120" s="84">
        <v>0</v>
      </c>
      <c r="R120" s="84">
        <v>0</v>
      </c>
      <c r="S120" s="84">
        <v>0</v>
      </c>
      <c r="T120" s="84">
        <v>2</v>
      </c>
      <c r="U120" s="84">
        <v>0</v>
      </c>
      <c r="V120" s="84">
        <v>0</v>
      </c>
      <c r="W120" s="84">
        <v>0</v>
      </c>
      <c r="X120" s="84">
        <v>0</v>
      </c>
      <c r="Y120" s="84">
        <v>0</v>
      </c>
      <c r="Z120" s="84">
        <v>0</v>
      </c>
      <c r="AA120" s="84">
        <v>0</v>
      </c>
      <c r="AB120" s="84">
        <v>0</v>
      </c>
      <c r="AC120" s="85">
        <v>0</v>
      </c>
      <c r="AD120" s="86">
        <v>0</v>
      </c>
      <c r="AE120" s="84">
        <v>0</v>
      </c>
      <c r="AF120" s="84">
        <v>0</v>
      </c>
      <c r="AG120" s="84">
        <v>0</v>
      </c>
      <c r="AH120" s="88">
        <v>0</v>
      </c>
      <c r="AI120" s="86">
        <f t="shared" si="19"/>
        <v>3</v>
      </c>
    </row>
    <row r="121" spans="1:35" x14ac:dyDescent="0.45">
      <c r="B121" s="18" t="s">
        <v>57</v>
      </c>
      <c r="C121" s="84">
        <v>0</v>
      </c>
      <c r="D121" s="84">
        <v>0</v>
      </c>
      <c r="E121" s="84">
        <v>0</v>
      </c>
      <c r="F121" s="84">
        <v>0</v>
      </c>
      <c r="G121" s="84">
        <v>0</v>
      </c>
      <c r="H121" s="84">
        <v>0</v>
      </c>
      <c r="I121" s="84">
        <v>0</v>
      </c>
      <c r="J121" s="84">
        <v>0</v>
      </c>
      <c r="K121" s="84">
        <v>0</v>
      </c>
      <c r="L121" s="84">
        <v>0</v>
      </c>
      <c r="M121" s="84">
        <v>0</v>
      </c>
      <c r="N121" s="85">
        <v>1</v>
      </c>
      <c r="O121" s="86">
        <v>0</v>
      </c>
      <c r="P121" s="84">
        <v>0</v>
      </c>
      <c r="Q121" s="84">
        <v>0</v>
      </c>
      <c r="R121" s="84">
        <v>0</v>
      </c>
      <c r="S121" s="84">
        <v>0</v>
      </c>
      <c r="T121" s="84">
        <v>0</v>
      </c>
      <c r="U121" s="84">
        <v>4</v>
      </c>
      <c r="V121" s="84">
        <v>0</v>
      </c>
      <c r="W121" s="84">
        <v>0</v>
      </c>
      <c r="X121" s="84">
        <v>0</v>
      </c>
      <c r="Y121" s="84">
        <v>0</v>
      </c>
      <c r="Z121" s="84">
        <v>0</v>
      </c>
      <c r="AA121" s="84">
        <v>1</v>
      </c>
      <c r="AB121" s="84">
        <v>0</v>
      </c>
      <c r="AC121" s="85">
        <v>0</v>
      </c>
      <c r="AD121" s="86">
        <v>0</v>
      </c>
      <c r="AE121" s="84">
        <v>0</v>
      </c>
      <c r="AF121" s="84">
        <v>0</v>
      </c>
      <c r="AG121" s="84">
        <v>0</v>
      </c>
      <c r="AH121" s="88">
        <v>0</v>
      </c>
      <c r="AI121" s="86">
        <f t="shared" si="19"/>
        <v>6</v>
      </c>
    </row>
    <row r="122" spans="1:35" x14ac:dyDescent="0.45">
      <c r="B122" s="18" t="s">
        <v>179</v>
      </c>
      <c r="C122" s="84">
        <v>0</v>
      </c>
      <c r="D122" s="84">
        <v>0</v>
      </c>
      <c r="E122" s="84">
        <v>0</v>
      </c>
      <c r="F122" s="84">
        <v>0</v>
      </c>
      <c r="G122" s="84">
        <v>0</v>
      </c>
      <c r="H122" s="84">
        <v>0</v>
      </c>
      <c r="I122" s="84">
        <v>0</v>
      </c>
      <c r="J122" s="84">
        <v>0</v>
      </c>
      <c r="K122" s="84">
        <v>0</v>
      </c>
      <c r="L122" s="84">
        <v>0</v>
      </c>
      <c r="M122" s="84">
        <v>0</v>
      </c>
      <c r="N122" s="85">
        <v>0</v>
      </c>
      <c r="O122" s="86">
        <v>0</v>
      </c>
      <c r="P122" s="84">
        <v>0</v>
      </c>
      <c r="Q122" s="84">
        <v>0</v>
      </c>
      <c r="R122" s="84">
        <v>0</v>
      </c>
      <c r="S122" s="84">
        <v>1</v>
      </c>
      <c r="T122" s="84">
        <v>0</v>
      </c>
      <c r="U122" s="84">
        <v>0</v>
      </c>
      <c r="V122" s="84">
        <v>0</v>
      </c>
      <c r="W122" s="84">
        <v>0</v>
      </c>
      <c r="X122" s="84">
        <v>0</v>
      </c>
      <c r="Y122" s="84">
        <v>0</v>
      </c>
      <c r="Z122" s="84">
        <v>0</v>
      </c>
      <c r="AA122" s="84">
        <v>0</v>
      </c>
      <c r="AB122" s="84">
        <v>0</v>
      </c>
      <c r="AC122" s="85">
        <v>0</v>
      </c>
      <c r="AD122" s="86">
        <v>0</v>
      </c>
      <c r="AE122" s="84">
        <v>0</v>
      </c>
      <c r="AF122" s="84">
        <v>0</v>
      </c>
      <c r="AG122" s="84">
        <v>0</v>
      </c>
      <c r="AH122" s="88">
        <v>0</v>
      </c>
      <c r="AI122" s="86">
        <f t="shared" si="19"/>
        <v>1</v>
      </c>
    </row>
    <row r="123" spans="1:35" x14ac:dyDescent="0.45">
      <c r="B123" s="18" t="s">
        <v>180</v>
      </c>
      <c r="C123" s="84">
        <v>0</v>
      </c>
      <c r="D123" s="84">
        <v>0</v>
      </c>
      <c r="E123" s="84">
        <v>0</v>
      </c>
      <c r="F123" s="84">
        <v>0</v>
      </c>
      <c r="G123" s="84">
        <v>0</v>
      </c>
      <c r="H123" s="84">
        <v>0</v>
      </c>
      <c r="I123" s="84">
        <v>0</v>
      </c>
      <c r="J123" s="84">
        <v>0</v>
      </c>
      <c r="K123" s="84">
        <v>0</v>
      </c>
      <c r="L123" s="84">
        <v>0</v>
      </c>
      <c r="M123" s="84">
        <v>0</v>
      </c>
      <c r="N123" s="85">
        <v>0</v>
      </c>
      <c r="O123" s="86">
        <v>0</v>
      </c>
      <c r="P123" s="84">
        <v>0</v>
      </c>
      <c r="Q123" s="84">
        <v>0</v>
      </c>
      <c r="R123" s="84">
        <v>0</v>
      </c>
      <c r="S123" s="84">
        <v>0</v>
      </c>
      <c r="T123" s="84">
        <v>0</v>
      </c>
      <c r="U123" s="84">
        <v>0</v>
      </c>
      <c r="V123" s="84">
        <v>0</v>
      </c>
      <c r="W123" s="84">
        <v>1</v>
      </c>
      <c r="X123" s="84">
        <v>0</v>
      </c>
      <c r="Y123" s="84">
        <v>0</v>
      </c>
      <c r="Z123" s="84">
        <v>0</v>
      </c>
      <c r="AA123" s="84">
        <v>0</v>
      </c>
      <c r="AB123" s="84">
        <v>1</v>
      </c>
      <c r="AC123" s="85">
        <v>1</v>
      </c>
      <c r="AD123" s="86">
        <v>0</v>
      </c>
      <c r="AE123" s="84">
        <v>0</v>
      </c>
      <c r="AF123" s="84">
        <v>0</v>
      </c>
      <c r="AG123" s="84">
        <v>0</v>
      </c>
      <c r="AH123" s="88">
        <v>0</v>
      </c>
      <c r="AI123" s="86">
        <f t="shared" si="19"/>
        <v>3</v>
      </c>
    </row>
    <row r="124" spans="1:35" x14ac:dyDescent="0.45">
      <c r="B124" s="18" t="s">
        <v>181</v>
      </c>
      <c r="C124" s="84">
        <v>0</v>
      </c>
      <c r="D124" s="84">
        <v>0</v>
      </c>
      <c r="E124" s="84">
        <v>0</v>
      </c>
      <c r="F124" s="84">
        <v>0</v>
      </c>
      <c r="G124" s="84">
        <v>0</v>
      </c>
      <c r="H124" s="84">
        <v>0</v>
      </c>
      <c r="I124" s="84">
        <v>0</v>
      </c>
      <c r="J124" s="84">
        <v>0</v>
      </c>
      <c r="K124" s="84">
        <v>0</v>
      </c>
      <c r="L124" s="84">
        <v>0</v>
      </c>
      <c r="M124" s="84">
        <v>0</v>
      </c>
      <c r="N124" s="85">
        <v>1</v>
      </c>
      <c r="O124" s="86">
        <v>0</v>
      </c>
      <c r="P124" s="84">
        <v>0</v>
      </c>
      <c r="Q124" s="84">
        <v>0</v>
      </c>
      <c r="R124" s="84">
        <v>0</v>
      </c>
      <c r="S124" s="84">
        <v>0</v>
      </c>
      <c r="T124" s="84">
        <v>0</v>
      </c>
      <c r="U124" s="84">
        <v>0</v>
      </c>
      <c r="V124" s="84">
        <v>0</v>
      </c>
      <c r="W124" s="84">
        <v>0</v>
      </c>
      <c r="X124" s="84">
        <v>0</v>
      </c>
      <c r="Y124" s="84">
        <v>0</v>
      </c>
      <c r="Z124" s="84">
        <v>0</v>
      </c>
      <c r="AA124" s="84">
        <v>0</v>
      </c>
      <c r="AB124" s="84">
        <v>0</v>
      </c>
      <c r="AC124" s="85">
        <v>0</v>
      </c>
      <c r="AD124" s="86">
        <v>0</v>
      </c>
      <c r="AE124" s="84">
        <v>0</v>
      </c>
      <c r="AF124" s="84">
        <v>0</v>
      </c>
      <c r="AG124" s="84">
        <v>0</v>
      </c>
      <c r="AH124" s="88">
        <v>0</v>
      </c>
      <c r="AI124" s="86">
        <f t="shared" si="19"/>
        <v>1</v>
      </c>
    </row>
    <row r="125" spans="1:35" x14ac:dyDescent="0.45">
      <c r="B125" s="18" t="s">
        <v>182</v>
      </c>
      <c r="C125" s="84">
        <v>0</v>
      </c>
      <c r="D125" s="84">
        <v>0</v>
      </c>
      <c r="E125" s="84">
        <v>0</v>
      </c>
      <c r="F125" s="84">
        <v>0</v>
      </c>
      <c r="G125" s="84">
        <v>0</v>
      </c>
      <c r="H125" s="84">
        <v>0</v>
      </c>
      <c r="I125" s="84">
        <v>0</v>
      </c>
      <c r="J125" s="84">
        <v>0</v>
      </c>
      <c r="K125" s="84">
        <v>0</v>
      </c>
      <c r="L125" s="84">
        <v>0</v>
      </c>
      <c r="M125" s="84">
        <v>0</v>
      </c>
      <c r="N125" s="85">
        <v>0</v>
      </c>
      <c r="O125" s="86">
        <v>0</v>
      </c>
      <c r="P125" s="84">
        <v>0</v>
      </c>
      <c r="Q125" s="84">
        <v>0</v>
      </c>
      <c r="R125" s="84">
        <v>0</v>
      </c>
      <c r="S125" s="84">
        <v>0</v>
      </c>
      <c r="T125" s="84">
        <v>0</v>
      </c>
      <c r="U125" s="84">
        <v>1</v>
      </c>
      <c r="V125" s="84">
        <v>0</v>
      </c>
      <c r="W125" s="84">
        <v>0</v>
      </c>
      <c r="X125" s="84">
        <v>0</v>
      </c>
      <c r="Y125" s="84">
        <v>0</v>
      </c>
      <c r="Z125" s="84">
        <v>0</v>
      </c>
      <c r="AA125" s="84">
        <v>0</v>
      </c>
      <c r="AB125" s="84">
        <v>0</v>
      </c>
      <c r="AC125" s="85">
        <v>0</v>
      </c>
      <c r="AD125" s="86">
        <v>0</v>
      </c>
      <c r="AE125" s="84">
        <v>0</v>
      </c>
      <c r="AF125" s="84">
        <v>0</v>
      </c>
      <c r="AG125" s="84">
        <v>0</v>
      </c>
      <c r="AH125" s="88">
        <v>0</v>
      </c>
      <c r="AI125" s="86">
        <f t="shared" si="19"/>
        <v>1</v>
      </c>
    </row>
    <row r="126" spans="1:35" x14ac:dyDescent="0.45">
      <c r="B126" s="19" t="s">
        <v>58</v>
      </c>
      <c r="C126" s="89">
        <v>0</v>
      </c>
      <c r="D126" s="89">
        <v>0</v>
      </c>
      <c r="E126" s="89">
        <v>0</v>
      </c>
      <c r="F126" s="89">
        <v>0</v>
      </c>
      <c r="G126" s="89">
        <v>0</v>
      </c>
      <c r="H126" s="89">
        <v>0</v>
      </c>
      <c r="I126" s="89">
        <v>0</v>
      </c>
      <c r="J126" s="89">
        <v>2</v>
      </c>
      <c r="K126" s="89">
        <v>0</v>
      </c>
      <c r="L126" s="89">
        <v>0</v>
      </c>
      <c r="M126" s="89">
        <v>0</v>
      </c>
      <c r="N126" s="90">
        <v>0</v>
      </c>
      <c r="O126" s="91">
        <v>2</v>
      </c>
      <c r="P126" s="89">
        <v>1</v>
      </c>
      <c r="Q126" s="89">
        <v>0</v>
      </c>
      <c r="R126" s="89">
        <v>0</v>
      </c>
      <c r="S126" s="89">
        <v>1</v>
      </c>
      <c r="T126" s="89">
        <v>0</v>
      </c>
      <c r="U126" s="89">
        <v>1</v>
      </c>
      <c r="V126" s="89">
        <v>0</v>
      </c>
      <c r="W126" s="89">
        <v>0</v>
      </c>
      <c r="X126" s="89">
        <v>0</v>
      </c>
      <c r="Y126" s="89">
        <v>0</v>
      </c>
      <c r="Z126" s="89">
        <v>1</v>
      </c>
      <c r="AA126" s="89">
        <v>2</v>
      </c>
      <c r="AB126" s="89">
        <v>2</v>
      </c>
      <c r="AC126" s="90">
        <v>2</v>
      </c>
      <c r="AD126" s="91">
        <v>0</v>
      </c>
      <c r="AE126" s="89">
        <v>0</v>
      </c>
      <c r="AF126" s="89">
        <v>0</v>
      </c>
      <c r="AG126" s="89">
        <v>0</v>
      </c>
      <c r="AH126" s="92">
        <v>0</v>
      </c>
      <c r="AI126" s="91">
        <f>SUM(C126:AH126)</f>
        <v>14</v>
      </c>
    </row>
    <row r="127" spans="1:35" ht="15" thickBot="1" x14ac:dyDescent="0.5">
      <c r="A127" s="1"/>
      <c r="B127" s="34" t="s">
        <v>59</v>
      </c>
      <c r="C127" s="93">
        <f t="shared" ref="C127:D127" si="21">SUM(C86:C126)</f>
        <v>0</v>
      </c>
      <c r="D127" s="93">
        <f t="shared" si="21"/>
        <v>0</v>
      </c>
      <c r="E127" s="93">
        <f>SUM(E86:E126)</f>
        <v>0</v>
      </c>
      <c r="F127" s="93">
        <f t="shared" ref="F127:AI127" si="22">SUM(F86:F126)</f>
        <v>2</v>
      </c>
      <c r="G127" s="93">
        <f t="shared" si="22"/>
        <v>1</v>
      </c>
      <c r="H127" s="93">
        <f t="shared" si="22"/>
        <v>0</v>
      </c>
      <c r="I127" s="93">
        <f t="shared" si="22"/>
        <v>2</v>
      </c>
      <c r="J127" s="93">
        <f t="shared" si="22"/>
        <v>7</v>
      </c>
      <c r="K127" s="93">
        <f t="shared" si="22"/>
        <v>12</v>
      </c>
      <c r="L127" s="93">
        <f t="shared" si="22"/>
        <v>0</v>
      </c>
      <c r="M127" s="93">
        <f t="shared" si="22"/>
        <v>0</v>
      </c>
      <c r="N127" s="95">
        <f t="shared" si="22"/>
        <v>47</v>
      </c>
      <c r="O127" s="96">
        <f t="shared" si="22"/>
        <v>8</v>
      </c>
      <c r="P127" s="93">
        <f t="shared" si="22"/>
        <v>3</v>
      </c>
      <c r="Q127" s="93">
        <f t="shared" si="22"/>
        <v>8</v>
      </c>
      <c r="R127" s="93">
        <f t="shared" si="22"/>
        <v>4</v>
      </c>
      <c r="S127" s="93">
        <f t="shared" si="22"/>
        <v>27</v>
      </c>
      <c r="T127" s="93">
        <f t="shared" si="22"/>
        <v>34</v>
      </c>
      <c r="U127" s="93">
        <f t="shared" si="22"/>
        <v>130</v>
      </c>
      <c r="V127" s="93">
        <f t="shared" si="22"/>
        <v>8</v>
      </c>
      <c r="W127" s="93">
        <f t="shared" si="22"/>
        <v>8</v>
      </c>
      <c r="X127" s="93">
        <f t="shared" si="22"/>
        <v>1</v>
      </c>
      <c r="Y127" s="93">
        <f t="shared" si="22"/>
        <v>3</v>
      </c>
      <c r="Z127" s="93">
        <f t="shared" si="22"/>
        <v>38</v>
      </c>
      <c r="AA127" s="93">
        <f t="shared" si="22"/>
        <v>27</v>
      </c>
      <c r="AB127" s="93">
        <f t="shared" si="22"/>
        <v>8</v>
      </c>
      <c r="AC127" s="95">
        <f t="shared" si="22"/>
        <v>34</v>
      </c>
      <c r="AD127" s="96">
        <f t="shared" si="22"/>
        <v>0</v>
      </c>
      <c r="AE127" s="93">
        <f t="shared" ref="AE127:AF127" si="23">SUM(AE86:AE126)</f>
        <v>0</v>
      </c>
      <c r="AF127" s="93">
        <f t="shared" si="23"/>
        <v>0</v>
      </c>
      <c r="AG127" s="93">
        <f t="shared" si="22"/>
        <v>0</v>
      </c>
      <c r="AH127" s="95">
        <f t="shared" si="22"/>
        <v>0</v>
      </c>
      <c r="AI127" s="97">
        <f t="shared" si="22"/>
        <v>412</v>
      </c>
    </row>
    <row r="128" spans="1:35" ht="15" customHeight="1" thickBot="1" x14ac:dyDescent="0.5">
      <c r="A128" s="104" t="str">
        <f>"合計 （"&amp;COUNTIF(B6:B127,"&lt;&gt;小計")&amp;"ヶ国・地域）"</f>
        <v>合計 （115ヶ国・地域）</v>
      </c>
      <c r="B128" s="105"/>
      <c r="C128" s="93">
        <f t="shared" ref="C128:AI128" si="24">SUM(C27,C38,C61,C65,C68,C85,C127)</f>
        <v>17</v>
      </c>
      <c r="D128" s="93">
        <f t="shared" si="24"/>
        <v>1</v>
      </c>
      <c r="E128" s="93">
        <f t="shared" si="24"/>
        <v>34</v>
      </c>
      <c r="F128" s="93">
        <f t="shared" si="24"/>
        <v>12</v>
      </c>
      <c r="G128" s="93">
        <f t="shared" si="24"/>
        <v>15</v>
      </c>
      <c r="H128" s="93">
        <f t="shared" si="24"/>
        <v>2</v>
      </c>
      <c r="I128" s="93">
        <f t="shared" si="24"/>
        <v>12</v>
      </c>
      <c r="J128" s="93">
        <f t="shared" si="24"/>
        <v>144</v>
      </c>
      <c r="K128" s="93">
        <f t="shared" si="24"/>
        <v>61</v>
      </c>
      <c r="L128" s="93">
        <f t="shared" si="24"/>
        <v>1</v>
      </c>
      <c r="M128" s="93">
        <f t="shared" si="24"/>
        <v>6</v>
      </c>
      <c r="N128" s="55">
        <f t="shared" si="24"/>
        <v>141</v>
      </c>
      <c r="O128" s="56">
        <f t="shared" si="24"/>
        <v>179</v>
      </c>
      <c r="P128" s="93">
        <f t="shared" si="24"/>
        <v>71</v>
      </c>
      <c r="Q128" s="93">
        <f t="shared" si="24"/>
        <v>80</v>
      </c>
      <c r="R128" s="93">
        <f t="shared" si="24"/>
        <v>92</v>
      </c>
      <c r="S128" s="93">
        <f t="shared" si="24"/>
        <v>390</v>
      </c>
      <c r="T128" s="93">
        <f t="shared" si="24"/>
        <v>331</v>
      </c>
      <c r="U128" s="93">
        <f t="shared" si="24"/>
        <v>1587</v>
      </c>
      <c r="V128" s="93">
        <f t="shared" si="24"/>
        <v>394</v>
      </c>
      <c r="W128" s="93">
        <f t="shared" si="24"/>
        <v>274</v>
      </c>
      <c r="X128" s="93">
        <f t="shared" si="24"/>
        <v>61</v>
      </c>
      <c r="Y128" s="93">
        <f t="shared" si="24"/>
        <v>20</v>
      </c>
      <c r="Z128" s="93">
        <f t="shared" si="24"/>
        <v>749</v>
      </c>
      <c r="AA128" s="93">
        <f t="shared" si="24"/>
        <v>359</v>
      </c>
      <c r="AB128" s="93">
        <f t="shared" si="24"/>
        <v>179</v>
      </c>
      <c r="AC128" s="55">
        <f t="shared" si="24"/>
        <v>161</v>
      </c>
      <c r="AD128" s="56">
        <f t="shared" si="24"/>
        <v>5</v>
      </c>
      <c r="AE128" s="93">
        <f t="shared" si="24"/>
        <v>1</v>
      </c>
      <c r="AF128" s="93">
        <f t="shared" si="24"/>
        <v>1</v>
      </c>
      <c r="AG128" s="93">
        <f t="shared" si="24"/>
        <v>2</v>
      </c>
      <c r="AH128" s="94">
        <f t="shared" si="24"/>
        <v>1</v>
      </c>
      <c r="AI128" s="56">
        <f t="shared" si="24"/>
        <v>5383</v>
      </c>
    </row>
    <row r="129" spans="1:40" x14ac:dyDescent="0.45">
      <c r="AI129" s="11" t="s">
        <v>188</v>
      </c>
    </row>
    <row r="130" spans="1:40" x14ac:dyDescent="0.45">
      <c r="A130" s="2" t="s">
        <v>142</v>
      </c>
    </row>
    <row r="131" spans="1:40" x14ac:dyDescent="0.45">
      <c r="A131" s="2" t="s">
        <v>133</v>
      </c>
    </row>
    <row r="132" spans="1:40" x14ac:dyDescent="0.45">
      <c r="A132" s="2" t="s">
        <v>143</v>
      </c>
    </row>
    <row r="134" spans="1:40" ht="19.8" x14ac:dyDescent="0.45">
      <c r="A134" s="10" t="s">
        <v>144</v>
      </c>
    </row>
    <row r="138" spans="1:40" x14ac:dyDescent="0.45">
      <c r="AK138" s="8" t="s">
        <v>101</v>
      </c>
      <c r="AL138" s="8" t="s">
        <v>145</v>
      </c>
      <c r="AM138" s="2" t="s">
        <v>146</v>
      </c>
      <c r="AN138" s="8" t="s">
        <v>0</v>
      </c>
    </row>
    <row r="139" spans="1:40" x14ac:dyDescent="0.45">
      <c r="AJ139" s="9">
        <v>42856</v>
      </c>
      <c r="AK139" s="36">
        <v>277</v>
      </c>
      <c r="AL139" s="36">
        <v>2663</v>
      </c>
      <c r="AM139" s="5">
        <v>756</v>
      </c>
      <c r="AN139" s="36">
        <v>3696</v>
      </c>
    </row>
    <row r="140" spans="1:40" x14ac:dyDescent="0.45">
      <c r="AJ140" s="9">
        <v>43221</v>
      </c>
      <c r="AK140" s="36">
        <v>275</v>
      </c>
      <c r="AL140" s="36">
        <v>2957</v>
      </c>
      <c r="AM140" s="5">
        <v>706</v>
      </c>
      <c r="AN140" s="36">
        <v>3938</v>
      </c>
    </row>
    <row r="141" spans="1:40" x14ac:dyDescent="0.45">
      <c r="AJ141" s="33" t="s">
        <v>147</v>
      </c>
      <c r="AK141" s="36">
        <v>294</v>
      </c>
      <c r="AL141" s="36">
        <v>3171</v>
      </c>
      <c r="AM141" s="5">
        <v>802</v>
      </c>
      <c r="AN141" s="36">
        <v>4267</v>
      </c>
    </row>
    <row r="142" spans="1:40" x14ac:dyDescent="0.45">
      <c r="AJ142" s="33">
        <v>43952</v>
      </c>
      <c r="AK142" s="36">
        <v>295</v>
      </c>
      <c r="AL142" s="36">
        <v>3301</v>
      </c>
      <c r="AM142" s="5">
        <v>598</v>
      </c>
      <c r="AN142" s="36">
        <v>4194</v>
      </c>
    </row>
    <row r="143" spans="1:40" x14ac:dyDescent="0.45">
      <c r="AJ143" s="9">
        <v>44317</v>
      </c>
      <c r="AK143" s="36">
        <v>295</v>
      </c>
      <c r="AL143" s="36">
        <v>3578</v>
      </c>
      <c r="AM143" s="5">
        <v>410</v>
      </c>
      <c r="AN143" s="36">
        <v>4283</v>
      </c>
    </row>
    <row r="144" spans="1:40" x14ac:dyDescent="0.45">
      <c r="AJ144" s="9">
        <v>44682</v>
      </c>
      <c r="AK144" s="36">
        <v>302</v>
      </c>
      <c r="AL144" s="36">
        <v>3827</v>
      </c>
      <c r="AM144" s="5">
        <v>495</v>
      </c>
      <c r="AN144" s="36">
        <v>4624</v>
      </c>
    </row>
    <row r="145" spans="36:40" x14ac:dyDescent="0.45">
      <c r="AJ145" s="9">
        <v>45047</v>
      </c>
      <c r="AK145" s="36">
        <v>294</v>
      </c>
      <c r="AL145" s="36">
        <v>3963</v>
      </c>
      <c r="AM145" s="5">
        <v>711</v>
      </c>
      <c r="AN145" s="36">
        <v>4968</v>
      </c>
    </row>
    <row r="146" spans="36:40" x14ac:dyDescent="0.45">
      <c r="AJ146" s="9">
        <v>45413</v>
      </c>
      <c r="AK146" s="36">
        <v>285</v>
      </c>
      <c r="AL146" s="37">
        <v>4065</v>
      </c>
      <c r="AM146" s="5">
        <v>754</v>
      </c>
      <c r="AN146" s="36">
        <v>5104</v>
      </c>
    </row>
    <row r="147" spans="36:40" x14ac:dyDescent="0.45">
      <c r="AJ147" s="9">
        <v>45778</v>
      </c>
      <c r="AK147" s="5">
        <v>288</v>
      </c>
      <c r="AL147" s="5">
        <v>4166</v>
      </c>
      <c r="AM147" s="5">
        <v>780</v>
      </c>
      <c r="AN147" s="36">
        <v>5234</v>
      </c>
    </row>
    <row r="148" spans="36:40" x14ac:dyDescent="0.45">
      <c r="AJ148" s="9">
        <v>46143</v>
      </c>
      <c r="AK148" s="5">
        <v>281</v>
      </c>
      <c r="AL148" s="5">
        <v>4289</v>
      </c>
      <c r="AM148" s="5">
        <v>813</v>
      </c>
      <c r="AN148" s="5">
        <f>SUM(AK148:AM148)</f>
        <v>5383</v>
      </c>
    </row>
    <row r="161" spans="1:1" x14ac:dyDescent="0.45">
      <c r="A161" s="2" t="s">
        <v>148</v>
      </c>
    </row>
    <row r="162" spans="1:1" x14ac:dyDescent="0.45">
      <c r="A162" s="2" t="s">
        <v>149</v>
      </c>
    </row>
    <row r="163" spans="1:1" x14ac:dyDescent="0.45">
      <c r="A163" s="2" t="s">
        <v>143</v>
      </c>
    </row>
  </sheetData>
  <mergeCells count="4">
    <mergeCell ref="A4:A5"/>
    <mergeCell ref="B4:B5"/>
    <mergeCell ref="AI4:AI5"/>
    <mergeCell ref="A128:B128"/>
  </mergeCells>
  <phoneticPr fontId="1"/>
  <conditionalFormatting sqref="B6:AI26 B39:AI60 B66:AI67 B86:AI126">
    <cfRule type="expression" dxfId="1" priority="3">
      <formula>MOD(ROW(),2)=1</formula>
    </cfRule>
  </conditionalFormatting>
  <conditionalFormatting sqref="B28:AI37 B62:AI64 B69:AI84">
    <cfRule type="expression" dxfId="0" priority="2">
      <formula>MOD(ROW(),2)=0</formula>
    </cfRule>
  </conditionalFormatting>
  <pageMargins left="0.23622047244094491" right="0.23622047244094491" top="0.74803149606299213" bottom="0.74803149606299213" header="0.31496062992125984" footer="0.31496062992125984"/>
  <pageSetup paperSize="9" scale="50" fitToHeight="0" orientation="portrait" horizontalDpi="300" verticalDpi="300" r:id="rId1"/>
  <rowBreaks count="1" manualBreakCount="1">
    <brk id="132" max="34"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D1B202-048F-47C7-B90D-3B183BCAEF41}">
  <ds:schemaRefs>
    <ds:schemaRef ds:uri="http://schemas.microsoft.com/sharepoint/v3/contenttype/forms"/>
  </ds:schemaRefs>
</ds:datastoreItem>
</file>

<file path=customXml/itemProps2.xml><?xml version="1.0" encoding="utf-8"?>
<ds:datastoreItem xmlns:ds="http://schemas.openxmlformats.org/officeDocument/2006/customXml" ds:itemID="{F0B287AC-9D6A-41B0-A12E-5E81AF5BEECC}">
  <ds:schemaRefs>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cb5c9c64-804c-43b9-b12e-cf2dee17e723"/>
    <ds:schemaRef ds:uri="http://schemas.microsoft.com/office/2006/metadata/properties"/>
    <ds:schemaRef ds:uri="http://www.w3.org/XML/1998/namespace"/>
    <ds:schemaRef ds:uri="559260ce-3091-4e9c-8458-cf0251cc6b5c"/>
  </ds:schemaRefs>
</ds:datastoreItem>
</file>

<file path=customXml/itemProps3.xml><?xml version="1.0" encoding="utf-8"?>
<ds:datastoreItem xmlns:ds="http://schemas.openxmlformats.org/officeDocument/2006/customXml" ds:itemID="{9D116802-C196-44D4-AA67-387FCDDB2619}">
  <ds:schemaRefs>
    <ds:schemaRef ds:uri="http://schemas.microsoft.com/DataMashup"/>
  </ds:schemaRefs>
</ds:datastoreItem>
</file>

<file path=customXml/itemProps4.xml><?xml version="1.0" encoding="utf-8"?>
<ds:datastoreItem xmlns:ds="http://schemas.openxmlformats.org/officeDocument/2006/customXml" ds:itemID="{E8E7BC1A-FEBE-4704-B1DD-2978381C5B8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2_4_1</vt:lpstr>
      <vt:lpstr>2_4_2</vt:lpstr>
      <vt:lpstr>'2_4_1'!Print_Area</vt:lpstr>
      <vt:lpstr>'2_4_2'!Print_Area</vt:lpstr>
      <vt:lpstr>'2_4_1'!Print_Titles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