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5CB30ACF-3D48-4E6A-9E15-D94A0B3BD899}" xr6:coauthVersionLast="47" xr6:coauthVersionMax="47" xr10:uidLastSave="{00000000-0000-0000-0000-000000000000}"/>
  <bookViews>
    <workbookView xWindow="-120" yWindow="-16320" windowWidth="29040" windowHeight="15720" activeTab="1" xr2:uid="{36D40CFC-9F23-4089-A546-F3A35B86BCE8}"/>
  </bookViews>
  <sheets>
    <sheet name="2_6_1" sheetId="54" r:id="rId1"/>
    <sheet name="2_6_2" sheetId="56" r:id="rId2"/>
  </sheets>
  <definedNames>
    <definedName name="_xlnm.Print_Area" localSheetId="0">'2_6_1'!$A$2:$H$189</definedName>
    <definedName name="_xlnm.Print_Area" localSheetId="1">'2_6_2'!$A$2:$I$44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0" i="56" l="1"/>
  <c r="P42" i="56"/>
  <c r="N42" i="56"/>
  <c r="E39" i="54"/>
  <c r="E32" i="54"/>
  <c r="E33" i="54"/>
  <c r="E34" i="54"/>
  <c r="E35" i="54"/>
  <c r="E36" i="54"/>
  <c r="E37" i="54"/>
  <c r="E38" i="54"/>
  <c r="E97" i="54"/>
  <c r="E98" i="54"/>
  <c r="E80" i="54"/>
  <c r="E81" i="54"/>
  <c r="E82" i="54"/>
  <c r="E83" i="54"/>
  <c r="E84" i="54"/>
  <c r="E85" i="54"/>
  <c r="E86" i="54"/>
  <c r="E87" i="54"/>
  <c r="E88" i="54"/>
  <c r="E89" i="54"/>
  <c r="E90" i="54"/>
  <c r="E91" i="54"/>
  <c r="E92" i="54"/>
  <c r="E93" i="54"/>
  <c r="E94" i="54"/>
  <c r="E95" i="54"/>
  <c r="E78" i="54"/>
  <c r="E79" i="54"/>
  <c r="E76" i="54"/>
  <c r="E75" i="54"/>
  <c r="E74" i="54"/>
  <c r="C77" i="54"/>
  <c r="D77" i="54"/>
  <c r="E26" i="54"/>
  <c r="E27" i="54"/>
  <c r="C141" i="54"/>
  <c r="E30" i="54"/>
  <c r="C40" i="54"/>
  <c r="E5" i="54"/>
  <c r="N40" i="56"/>
  <c r="E136" i="54"/>
  <c r="E138" i="54"/>
  <c r="E129" i="54"/>
  <c r="E130" i="54"/>
  <c r="D96" i="54"/>
  <c r="C96" i="54"/>
  <c r="C73" i="54"/>
  <c r="D73" i="54"/>
  <c r="E72" i="54"/>
  <c r="E71" i="54"/>
  <c r="E70" i="54"/>
  <c r="E69" i="54"/>
  <c r="E68" i="54"/>
  <c r="E67" i="54"/>
  <c r="E66" i="54"/>
  <c r="E65" i="54"/>
  <c r="E64" i="54"/>
  <c r="E63" i="54"/>
  <c r="E46" i="54"/>
  <c r="E58" i="54"/>
  <c r="E59" i="54"/>
  <c r="E60" i="54"/>
  <c r="E52" i="54"/>
  <c r="E53" i="54"/>
  <c r="E9" i="54"/>
  <c r="D16" i="56"/>
  <c r="D15" i="56"/>
  <c r="D14" i="56"/>
  <c r="D13" i="56"/>
  <c r="D12" i="56"/>
  <c r="D11" i="56"/>
  <c r="D10" i="56"/>
  <c r="D9" i="56"/>
  <c r="D8" i="56"/>
  <c r="D7" i="56"/>
  <c r="D6" i="56"/>
  <c r="D5" i="56"/>
  <c r="C17" i="56"/>
  <c r="B17" i="56"/>
  <c r="K178" i="54"/>
  <c r="K156" i="54"/>
  <c r="D141" i="54"/>
  <c r="K177" i="54" s="1"/>
  <c r="K176" i="54"/>
  <c r="K154" i="54"/>
  <c r="K175" i="54"/>
  <c r="K174" i="54"/>
  <c r="K152" i="54"/>
  <c r="D61" i="54"/>
  <c r="K173" i="54" s="1"/>
  <c r="C61" i="54"/>
  <c r="K151" i="54" s="1"/>
  <c r="D40" i="54"/>
  <c r="K172" i="54" s="1"/>
  <c r="K150" i="54"/>
  <c r="D29" i="54"/>
  <c r="K171" i="54" s="1"/>
  <c r="C29" i="54"/>
  <c r="K149" i="54" s="1"/>
  <c r="E142" i="54"/>
  <c r="E140" i="54"/>
  <c r="E139" i="54"/>
  <c r="E137" i="54"/>
  <c r="E135" i="54"/>
  <c r="E134" i="54"/>
  <c r="E133" i="54"/>
  <c r="E132" i="54"/>
  <c r="E131" i="54"/>
  <c r="E128" i="54"/>
  <c r="E127" i="54"/>
  <c r="E126" i="54"/>
  <c r="E125" i="54"/>
  <c r="E124" i="54"/>
  <c r="E123" i="54"/>
  <c r="E122" i="54"/>
  <c r="E121" i="54"/>
  <c r="E120" i="54"/>
  <c r="E119" i="54"/>
  <c r="E118" i="54"/>
  <c r="E117" i="54"/>
  <c r="E116" i="54"/>
  <c r="E115" i="54"/>
  <c r="E114" i="54"/>
  <c r="E113" i="54"/>
  <c r="E112" i="54"/>
  <c r="E111" i="54"/>
  <c r="E110" i="54"/>
  <c r="E109" i="54"/>
  <c r="E108" i="54"/>
  <c r="E107" i="54"/>
  <c r="E106" i="54"/>
  <c r="E105" i="54"/>
  <c r="E104" i="54"/>
  <c r="E103" i="54"/>
  <c r="E102" i="54"/>
  <c r="E101" i="54"/>
  <c r="E100" i="54"/>
  <c r="E99" i="54"/>
  <c r="E96" i="54"/>
  <c r="E62" i="54"/>
  <c r="E73" i="54" s="1"/>
  <c r="E57" i="54"/>
  <c r="E56" i="54"/>
  <c r="E55" i="54"/>
  <c r="E54" i="54"/>
  <c r="E51" i="54"/>
  <c r="E50" i="54"/>
  <c r="E49" i="54"/>
  <c r="E48" i="54"/>
  <c r="E47" i="54"/>
  <c r="E45" i="54"/>
  <c r="E44" i="54"/>
  <c r="E43" i="54"/>
  <c r="E42" i="54"/>
  <c r="E41" i="54"/>
  <c r="E31" i="54"/>
  <c r="E28" i="54"/>
  <c r="E25" i="54"/>
  <c r="E24" i="54"/>
  <c r="E23" i="54"/>
  <c r="E22" i="54"/>
  <c r="E21" i="54"/>
  <c r="E20" i="54"/>
  <c r="E19" i="54"/>
  <c r="E18" i="54"/>
  <c r="E17" i="54"/>
  <c r="E16" i="54"/>
  <c r="E15" i="54"/>
  <c r="E14" i="54"/>
  <c r="E13" i="54"/>
  <c r="E12" i="54"/>
  <c r="E11" i="54"/>
  <c r="E10" i="54"/>
  <c r="E8" i="54"/>
  <c r="E7" i="54"/>
  <c r="E6" i="54"/>
  <c r="D17" i="56" l="1"/>
  <c r="K155" i="54"/>
  <c r="K153" i="54"/>
  <c r="E77" i="54"/>
  <c r="E29" i="54"/>
  <c r="E40" i="54"/>
  <c r="E141" i="54"/>
  <c r="E61" i="54"/>
  <c r="C143" i="54"/>
  <c r="D143" i="54"/>
  <c r="E143" i="5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<sst xmlns="http://schemas.openxmlformats.org/spreadsheetml/2006/main" count="222" uniqueCount="200">
  <si>
    <t>計</t>
  </si>
  <si>
    <t>地域</t>
  </si>
  <si>
    <t>合計</t>
  </si>
  <si>
    <t>アジア</t>
  </si>
  <si>
    <t>インド</t>
  </si>
  <si>
    <t>インドネシア</t>
  </si>
  <si>
    <t>韓国</t>
  </si>
  <si>
    <t>カンボジア</t>
  </si>
  <si>
    <t>シンガポール</t>
  </si>
  <si>
    <t>スリランカ</t>
  </si>
  <si>
    <t>タイ</t>
  </si>
  <si>
    <t>台湾</t>
  </si>
  <si>
    <t>ネパール</t>
  </si>
  <si>
    <t>パキスタン</t>
  </si>
  <si>
    <t>バングラデシュ</t>
  </si>
  <si>
    <t>フィリピン</t>
  </si>
  <si>
    <t>ベトナム</t>
  </si>
  <si>
    <t>マレーシア</t>
  </si>
  <si>
    <t>ミャンマー</t>
  </si>
  <si>
    <t>モンゴル</t>
  </si>
  <si>
    <t>エジプト</t>
  </si>
  <si>
    <t>ガーナ</t>
  </si>
  <si>
    <t>チュニジア</t>
  </si>
  <si>
    <t>ナイジェリア</t>
  </si>
  <si>
    <t>オーストラリア</t>
  </si>
  <si>
    <t>ニュージーランド</t>
  </si>
  <si>
    <t>イスラエル</t>
  </si>
  <si>
    <t>イラン</t>
  </si>
  <si>
    <t>シリア</t>
  </si>
  <si>
    <t>トルコ</t>
  </si>
  <si>
    <t>コロンビア</t>
  </si>
  <si>
    <t>チリ</t>
  </si>
  <si>
    <t>トリニダード・トバゴ</t>
  </si>
  <si>
    <t>ブラジル</t>
  </si>
  <si>
    <t>ホンジュラス</t>
  </si>
  <si>
    <t>メキシコ</t>
  </si>
  <si>
    <t>アメリカ合衆国</t>
  </si>
  <si>
    <t>ヨーロッパ</t>
  </si>
  <si>
    <t>アイルランド</t>
  </si>
  <si>
    <t>アルバニア</t>
  </si>
  <si>
    <t>イギリス</t>
  </si>
  <si>
    <t>イタリア</t>
  </si>
  <si>
    <t>ウクライナ</t>
  </si>
  <si>
    <t>エストニア</t>
  </si>
  <si>
    <t>ギリシャ</t>
  </si>
  <si>
    <t>クロアチア</t>
  </si>
  <si>
    <t>スイス</t>
  </si>
  <si>
    <t>スウェーデン</t>
  </si>
  <si>
    <t>スペイン</t>
  </si>
  <si>
    <t>チェコ</t>
  </si>
  <si>
    <t>ドイツ</t>
  </si>
  <si>
    <t>ハンガリー</t>
  </si>
  <si>
    <t>フィンランド</t>
  </si>
  <si>
    <t>フランス</t>
  </si>
  <si>
    <t>ブルガリア</t>
  </si>
  <si>
    <t>ベルギー</t>
  </si>
  <si>
    <t>ポーランド</t>
  </si>
  <si>
    <t>ポルトガル</t>
  </si>
  <si>
    <t>ルーマニア</t>
  </si>
  <si>
    <t>小計</t>
  </si>
  <si>
    <t>国名等</t>
    <phoneticPr fontId="1"/>
  </si>
  <si>
    <t>ア
フリカ</t>
  </si>
  <si>
    <t>エチオピア</t>
  </si>
  <si>
    <t>オセアニア</t>
  </si>
  <si>
    <t>サウジアラビア</t>
  </si>
  <si>
    <t>アルゼンチン</t>
  </si>
  <si>
    <t>オーストリア</t>
  </si>
  <si>
    <t>オランダ</t>
  </si>
  <si>
    <t>デンマーク</t>
  </si>
  <si>
    <t>ノルウェー</t>
  </si>
  <si>
    <t>中南米</t>
    <phoneticPr fontId="1"/>
  </si>
  <si>
    <t>ブータン</t>
  </si>
  <si>
    <t>ラオス</t>
  </si>
  <si>
    <t>ヨルダン</t>
  </si>
  <si>
    <t>ザンビア</t>
  </si>
  <si>
    <t>タンザニア</t>
  </si>
  <si>
    <t>南アフリカ</t>
  </si>
  <si>
    <t>モロッコ</t>
  </si>
  <si>
    <t>エクアドル</t>
  </si>
  <si>
    <t>コスタリカ</t>
  </si>
  <si>
    <t>パナマ</t>
  </si>
  <si>
    <t>ペルー</t>
  </si>
  <si>
    <t>ボリビア</t>
  </si>
  <si>
    <t>キプロス</t>
  </si>
  <si>
    <t>スロバキア</t>
  </si>
  <si>
    <t>スロベニア</t>
  </si>
  <si>
    <t>ボスニア・ヘルツェゴビナ</t>
  </si>
  <si>
    <t>研究者交流状況</t>
    <phoneticPr fontId="1"/>
  </si>
  <si>
    <t>研究者交流状況（国別派遣・受入数）</t>
    <phoneticPr fontId="1"/>
  </si>
  <si>
    <t>派遣</t>
  </si>
  <si>
    <t>受入</t>
  </si>
  <si>
    <t>中国（香港含む）</t>
  </si>
  <si>
    <t>モルディブ</t>
  </si>
  <si>
    <t>その他（アジア地域）</t>
  </si>
  <si>
    <t>中
東</t>
  </si>
  <si>
    <t>オマーン</t>
  </si>
  <si>
    <t>カタール</t>
  </si>
  <si>
    <t>ガボン</t>
  </si>
  <si>
    <t>カメルーン</t>
  </si>
  <si>
    <t>ケニア</t>
  </si>
  <si>
    <t>コートジボワール</t>
  </si>
  <si>
    <t>マダガスカル</t>
  </si>
  <si>
    <t>トンガ</t>
  </si>
  <si>
    <t>バヌアツ</t>
  </si>
  <si>
    <t>パプアニューギニア</t>
  </si>
  <si>
    <t>パラオ</t>
  </si>
  <si>
    <t>フィジー</t>
  </si>
  <si>
    <t>北米</t>
  </si>
  <si>
    <t>キューバ</t>
  </si>
  <si>
    <t>バルバドス</t>
  </si>
  <si>
    <t>アイスランド</t>
  </si>
  <si>
    <t>セルビア（ユーゴスラビア）</t>
  </si>
  <si>
    <t>マルタ</t>
  </si>
  <si>
    <t>ラトビア</t>
  </si>
  <si>
    <t>リトアニア</t>
  </si>
  <si>
    <t>ルクセンブルク</t>
  </si>
  <si>
    <t>アゼルバイジャン</t>
  </si>
  <si>
    <t>アルメニア</t>
  </si>
  <si>
    <t>ウズベキスタン共和国</t>
  </si>
  <si>
    <t>キルギス共和国</t>
  </si>
  <si>
    <t>ジョージア（グルジア）</t>
  </si>
  <si>
    <t>ロシア連邦</t>
  </si>
  <si>
    <t>その他・分類不能・不明</t>
    <phoneticPr fontId="1"/>
  </si>
  <si>
    <t>研究者交流状況（派遣）</t>
  </si>
  <si>
    <t>派遣</t>
    <rPh sb="0" eb="2">
      <t>ハケン</t>
    </rPh>
    <phoneticPr fontId="1"/>
  </si>
  <si>
    <t>オセアニア（11カ国）</t>
    <phoneticPr fontId="1"/>
  </si>
  <si>
    <t>北米（2カ国）</t>
    <rPh sb="0" eb="2">
      <t>ホクベイ</t>
    </rPh>
    <phoneticPr fontId="1"/>
  </si>
  <si>
    <t>研究者交流状況（受入）</t>
  </si>
  <si>
    <t>受入</t>
    <rPh sb="0" eb="1">
      <t>ウ</t>
    </rPh>
    <rPh sb="1" eb="2">
      <t>イ</t>
    </rPh>
    <phoneticPr fontId="1"/>
  </si>
  <si>
    <t>オセアニア（5カ国）</t>
    <phoneticPr fontId="1"/>
  </si>
  <si>
    <t>その他・分類不能・不明</t>
    <rPh sb="4" eb="6">
      <t>ブンルイ</t>
    </rPh>
    <rPh sb="6" eb="8">
      <t>フノウ</t>
    </rPh>
    <rPh sb="9" eb="11">
      <t>フメイ</t>
    </rPh>
    <phoneticPr fontId="1"/>
  </si>
  <si>
    <t>研究者交流状況（事業別派遣・受入数）</t>
    <phoneticPr fontId="1"/>
  </si>
  <si>
    <t>経費区分</t>
  </si>
  <si>
    <t>受入</t>
    <rPh sb="0" eb="2">
      <t>ウケイ</t>
    </rPh>
    <phoneticPr fontId="1"/>
  </si>
  <si>
    <t>大学運営費</t>
    <phoneticPr fontId="1"/>
  </si>
  <si>
    <t>文部科学省事業</t>
  </si>
  <si>
    <t>文部科学省以外の官庁</t>
  </si>
  <si>
    <t>日本学術振興会</t>
  </si>
  <si>
    <t>科学技術振興機構</t>
    <phoneticPr fontId="1"/>
  </si>
  <si>
    <t>その他政府関係機関等</t>
  </si>
  <si>
    <t>科学研究費補助金</t>
  </si>
  <si>
    <t>地方自治体</t>
  </si>
  <si>
    <t>民間（寄附金含む）</t>
  </si>
  <si>
    <t>外国政府・研究機関及び国際機関</t>
  </si>
  <si>
    <t>その他外部資金</t>
  </si>
  <si>
    <t>その他（私費等）</t>
    <phoneticPr fontId="1"/>
  </si>
  <si>
    <t>研究者交流状況　派遣・受入数の推移</t>
    <phoneticPr fontId="1"/>
  </si>
  <si>
    <t>項目</t>
  </si>
  <si>
    <t>受入1</t>
    <rPh sb="0" eb="1">
      <t>ウ</t>
    </rPh>
    <rPh sb="1" eb="2">
      <t>イ</t>
    </rPh>
    <phoneticPr fontId="1"/>
  </si>
  <si>
    <t>受入2</t>
    <rPh sb="0" eb="2">
      <t>ウケイレ</t>
    </rPh>
    <phoneticPr fontId="1"/>
  </si>
  <si>
    <t>　</t>
    <phoneticPr fontId="1"/>
  </si>
  <si>
    <t>　　平成28年度</t>
    <rPh sb="2" eb="4">
      <t>ヘイセイ</t>
    </rPh>
    <rPh sb="6" eb="8">
      <t>ネンド</t>
    </rPh>
    <phoneticPr fontId="1"/>
  </si>
  <si>
    <t>　  　平成30年度</t>
    <rPh sb="4" eb="6">
      <t>ヘイセイ</t>
    </rPh>
    <rPh sb="8" eb="10">
      <t>ネンド</t>
    </rPh>
    <phoneticPr fontId="1"/>
  </si>
  <si>
    <t>　       令和元年度</t>
    <rPh sb="8" eb="10">
      <t>レイワ</t>
    </rPh>
    <rPh sb="10" eb="12">
      <t>ガンネン</t>
    </rPh>
    <rPh sb="12" eb="13">
      <t>ド</t>
    </rPh>
    <phoneticPr fontId="1"/>
  </si>
  <si>
    <t xml:space="preserve">    　　令和2年度</t>
    <rPh sb="6" eb="8">
      <t>レイワ</t>
    </rPh>
    <rPh sb="9" eb="11">
      <t>ネンド</t>
    </rPh>
    <phoneticPr fontId="1"/>
  </si>
  <si>
    <t>　    　令和3年度</t>
    <rPh sb="6" eb="8">
      <t>レイワ</t>
    </rPh>
    <rPh sb="9" eb="11">
      <t>ネンド</t>
    </rPh>
    <phoneticPr fontId="1"/>
  </si>
  <si>
    <t xml:space="preserve">    　　令和4年度</t>
    <rPh sb="6" eb="8">
      <t>レイワ</t>
    </rPh>
    <rPh sb="9" eb="11">
      <t>ネンド</t>
    </rPh>
    <phoneticPr fontId="1"/>
  </si>
  <si>
    <t xml:space="preserve">             令和5年度</t>
    <rPh sb="13" eb="15">
      <t>レイワ</t>
    </rPh>
    <rPh sb="16" eb="18">
      <t>ネンド</t>
    </rPh>
    <phoneticPr fontId="1"/>
  </si>
  <si>
    <t xml:space="preserve">               令和6年度</t>
    <rPh sb="15" eb="17">
      <t>レイワ</t>
    </rPh>
    <rPh sb="18" eb="20">
      <t>ネンド</t>
    </rPh>
    <phoneticPr fontId="1"/>
  </si>
  <si>
    <t>〈備考〉1．派遣数・受入数１は、共同研究等また研究活動を目的とした本学研究者の海外派遣数、受け入れた外国人研究者数。</t>
  </si>
  <si>
    <t>　　　　　  受入数２は共同研究以外の視察等を目的として来学した者。</t>
    <phoneticPr fontId="1"/>
  </si>
  <si>
    <t>　　　　2．前年度から継続して受け入れている者を含む。</t>
  </si>
  <si>
    <t>北朝鮮</t>
  </si>
  <si>
    <t>東ティモール</t>
  </si>
  <si>
    <t>ブルネイ</t>
  </si>
  <si>
    <t>アラブ首長国連邦</t>
  </si>
  <si>
    <t>パレスチナ</t>
  </si>
  <si>
    <t>カーボヴェルデ</t>
  </si>
  <si>
    <t>シエラレオネ</t>
  </si>
  <si>
    <t>スーダン</t>
  </si>
  <si>
    <t>ボツワナ</t>
  </si>
  <si>
    <t>モーリシャス</t>
  </si>
  <si>
    <t>モーリタニア</t>
  </si>
  <si>
    <t>ソロモン諸島</t>
  </si>
  <si>
    <t>ツバル</t>
  </si>
  <si>
    <t>マーシャル</t>
  </si>
  <si>
    <t>その他（オセアニア地域）</t>
  </si>
  <si>
    <t>ウルグアイ</t>
  </si>
  <si>
    <t>カナダ</t>
  </si>
  <si>
    <t>その他（北米地域）</t>
  </si>
  <si>
    <t>グレナダ</t>
  </si>
  <si>
    <t>バハマ</t>
  </si>
  <si>
    <t>ベネズエラ</t>
  </si>
  <si>
    <t>モナコ</t>
  </si>
  <si>
    <t>モルドバ共和国</t>
  </si>
  <si>
    <t>その他（ヨーロッパ地域）</t>
  </si>
  <si>
    <t>（令和7年度実績）</t>
    <phoneticPr fontId="1"/>
  </si>
  <si>
    <t>アジア（23カ国）</t>
    <rPh sb="7" eb="8">
      <t>コク</t>
    </rPh>
    <phoneticPr fontId="1"/>
  </si>
  <si>
    <t>中東（8カ国）</t>
    <rPh sb="0" eb="2">
      <t>チュウトウヒガシ</t>
    </rPh>
    <phoneticPr fontId="1"/>
  </si>
  <si>
    <t>アフリカ（17カ国）</t>
    <phoneticPr fontId="1"/>
  </si>
  <si>
    <t>北米（3カ国）</t>
    <rPh sb="0" eb="2">
      <t>ホクベイ</t>
    </rPh>
    <phoneticPr fontId="1"/>
  </si>
  <si>
    <t>中南米（14カ国）</t>
    <rPh sb="0" eb="3">
      <t>チュウナンベイ</t>
    </rPh>
    <phoneticPr fontId="1"/>
  </si>
  <si>
    <t>ヨーロッパ（43カ国）</t>
    <phoneticPr fontId="1"/>
  </si>
  <si>
    <t>アジア（19カ国）</t>
    <phoneticPr fontId="1"/>
  </si>
  <si>
    <t>中東（7カ国）</t>
    <rPh sb="0" eb="2">
      <t>チュウトウヒガシ</t>
    </rPh>
    <phoneticPr fontId="1"/>
  </si>
  <si>
    <t>アフリカ（10カ国）</t>
    <phoneticPr fontId="1"/>
  </si>
  <si>
    <t>中南米（11カ国）</t>
    <rPh sb="0" eb="3">
      <t>チュウナンベイ</t>
    </rPh>
    <phoneticPr fontId="1"/>
  </si>
  <si>
    <t>ヨーロッパ（32カ国）</t>
    <phoneticPr fontId="1"/>
  </si>
  <si>
    <t xml:space="preserve">               令和7年度</t>
    <rPh sb="15" eb="17">
      <t>レイワ</t>
    </rPh>
    <rPh sb="18" eb="20">
      <t>ネンド</t>
    </rPh>
    <phoneticPr fontId="1"/>
  </si>
  <si>
    <t xml:space="preserve">            平成29年度</t>
    <rPh sb="12" eb="14">
      <t>ヘイセイ</t>
    </rPh>
    <rPh sb="16" eb="18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</si>
</sst>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人&quot;"/>
    <numFmt numFmtId="177" formatCode="#,##0_ "/>
    <numFmt numFmtId="178" formatCode="ggge&quot;年度&quot;"/>
    <numFmt numFmtId="179" formatCode="#,##0;\-#,##0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b/>
      <sz val="12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/>
      <diagonal/>
    </border>
    <border>
      <left/>
      <right style="medium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medium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/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2" borderId="4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38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6" fillId="0" borderId="0" xfId="0" applyFont="1">
      <alignment vertical="center"/>
    </xf>
    <xf numFmtId="0" fontId="8" fillId="0" borderId="0" xfId="2" applyFont="1">
      <alignment vertical="center"/>
    </xf>
    <xf numFmtId="177" fontId="3" fillId="0" borderId="0" xfId="0" applyNumberFormat="1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14" xfId="0" applyFont="1" applyBorder="1">
      <alignment vertical="center"/>
    </xf>
    <xf numFmtId="179" fontId="3" fillId="0" borderId="2" xfId="1" applyNumberFormat="1" applyFont="1" applyFill="1" applyBorder="1">
      <alignment vertical="center"/>
    </xf>
    <xf numFmtId="179" fontId="3" fillId="0" borderId="11" xfId="1" applyNumberFormat="1" applyFont="1" applyFill="1" applyBorder="1">
      <alignment vertical="center"/>
    </xf>
    <xf numFmtId="179" fontId="3" fillId="0" borderId="0" xfId="1" applyNumberFormat="1" applyFont="1" applyFill="1">
      <alignment vertical="center"/>
    </xf>
    <xf numFmtId="179" fontId="3" fillId="0" borderId="8" xfId="1" applyNumberFormat="1" applyFont="1" applyFill="1" applyBorder="1">
      <alignment vertical="center"/>
    </xf>
    <xf numFmtId="179" fontId="3" fillId="0" borderId="12" xfId="1" applyNumberFormat="1" applyFont="1" applyFill="1" applyBorder="1">
      <alignment vertical="center"/>
    </xf>
    <xf numFmtId="179" fontId="3" fillId="0" borderId="7" xfId="1" applyNumberFormat="1" applyFont="1" applyFill="1" applyBorder="1">
      <alignment vertical="center"/>
    </xf>
    <xf numFmtId="179" fontId="3" fillId="0" borderId="4" xfId="1" applyNumberFormat="1" applyFont="1" applyBorder="1">
      <alignment vertical="center"/>
    </xf>
    <xf numFmtId="179" fontId="3" fillId="0" borderId="10" xfId="1" applyNumberFormat="1" applyFont="1" applyBorder="1">
      <alignment vertical="center"/>
    </xf>
    <xf numFmtId="179" fontId="3" fillId="0" borderId="1" xfId="1" applyNumberFormat="1" applyFont="1" applyBorder="1">
      <alignment vertical="center"/>
    </xf>
    <xf numFmtId="179" fontId="3" fillId="2" borderId="4" xfId="1" applyNumberFormat="1" applyFont="1" applyFill="1" applyBorder="1">
      <alignment vertical="center"/>
    </xf>
    <xf numFmtId="179" fontId="3" fillId="2" borderId="10" xfId="1" applyNumberFormat="1" applyFont="1" applyFill="1" applyBorder="1">
      <alignment vertical="center"/>
    </xf>
    <xf numFmtId="179" fontId="3" fillId="2" borderId="1" xfId="1" applyNumberFormat="1" applyFont="1" applyFill="1" applyBorder="1">
      <alignment vertical="center"/>
    </xf>
    <xf numFmtId="179" fontId="3" fillId="2" borderId="5" xfId="1" applyNumberFormat="1" applyFont="1" applyFill="1" applyBorder="1">
      <alignment vertical="center"/>
    </xf>
    <xf numFmtId="179" fontId="3" fillId="2" borderId="0" xfId="1" applyNumberFormat="1" applyFont="1" applyFill="1">
      <alignment vertical="center"/>
    </xf>
    <xf numFmtId="179" fontId="3" fillId="0" borderId="5" xfId="1" applyNumberFormat="1" applyFont="1" applyBorder="1">
      <alignment vertical="center"/>
    </xf>
    <xf numFmtId="179" fontId="3" fillId="0" borderId="0" xfId="1" applyNumberFormat="1" applyFont="1">
      <alignment vertical="center"/>
    </xf>
    <xf numFmtId="179" fontId="3" fillId="0" borderId="6" xfId="1" applyNumberFormat="1" applyFont="1" applyBorder="1">
      <alignment vertical="center"/>
    </xf>
    <xf numFmtId="179" fontId="3" fillId="0" borderId="15" xfId="1" applyNumberFormat="1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6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11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connections.xml" Type="http://schemas.openxmlformats.org/officeDocument/2006/relationships/connections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_rels/chart2.xml.rels><?xml version="1.0" encoding="UTF-8" standalone="yes"?><Relationships xmlns="http://schemas.openxmlformats.org/package/2006/relationships"><Relationship Id="rId1" Target="style2.xml" Type="http://schemas.microsoft.com/office/2011/relationships/chartStyle"/><Relationship Id="rId2" Target="colors2.xml" Type="http://schemas.microsoft.com/office/2011/relationships/chartColorStyle"/></Relationships>
</file>

<file path=xl/charts/_rels/chart3.xml.rels><?xml version="1.0" encoding="UTF-8" standalone="yes"?><Relationships xmlns="http://schemas.openxmlformats.org/package/2006/relationships"><Relationship Id="rId1" Target="style3.xml" Type="http://schemas.microsoft.com/office/2011/relationships/chartStyle"/><Relationship Id="rId2" Target="colors3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D15-40F9-B1D2-1B2145F56204}"/>
              </c:ext>
            </c:extLst>
          </c:dPt>
          <c:dPt>
            <c:idx val="1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D15-40F9-B1D2-1B2145F56204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D15-40F9-B1D2-1B2145F562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D15-40F9-B1D2-1B2145F56204}"/>
              </c:ext>
            </c:extLst>
          </c:dPt>
          <c:dPt>
            <c:idx val="4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D15-40F9-B1D2-1B2145F56204}"/>
              </c:ext>
            </c:extLst>
          </c:dPt>
          <c:dPt>
            <c:idx val="5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D15-40F9-B1D2-1B2145F562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D15-40F9-B1D2-1B2145F5620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972-423C-B267-71E120C8EC8F}"/>
              </c:ext>
            </c:extLst>
          </c:dPt>
          <c:dLbls>
            <c:dLbl>
              <c:idx val="0"/>
              <c:layout>
                <c:manualLayout>
                  <c:x val="-0.15461524695776666"/>
                  <c:y val="0.13525007841699921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0" tIns="0" rIns="0" bIns="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D15-40F9-B1D2-1B2145F56204}"/>
                </c:ext>
              </c:extLst>
            </c:dLbl>
            <c:dLbl>
              <c:idx val="1"/>
              <c:layout>
                <c:manualLayout>
                  <c:x val="0.16979045517816113"/>
                  <c:y val="-0.22914509959820631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0" tIns="0" rIns="0" bIns="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3942808995466477"/>
                      <c:h val="9.84951978923348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BD15-40F9-B1D2-1B2145F56204}"/>
                </c:ext>
              </c:extLst>
            </c:dLbl>
            <c:dLbl>
              <c:idx val="2"/>
              <c:layout>
                <c:manualLayout>
                  <c:x val="0.16349321005039169"/>
                  <c:y val="-8.5601777222188521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0" tIns="0" rIns="0" bIns="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7232044858029111"/>
                      <c:h val="0.10214316818464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BD15-40F9-B1D2-1B2145F56204}"/>
                </c:ext>
              </c:extLst>
            </c:dLbl>
            <c:dLbl>
              <c:idx val="3"/>
              <c:layout>
                <c:manualLayout>
                  <c:x val="4.0757874015748034E-2"/>
                  <c:y val="3.314769856160818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15-40F9-B1D2-1B2145F56204}"/>
                </c:ext>
              </c:extLst>
            </c:dLbl>
            <c:dLbl>
              <c:idx val="4"/>
              <c:layout>
                <c:manualLayout>
                  <c:x val="2.9107462419470292E-2"/>
                  <c:y val="-0.18596749342503621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D15-40F9-B1D2-1B2145F56204}"/>
                </c:ext>
              </c:extLst>
            </c:dLbl>
            <c:dLbl>
              <c:idx val="5"/>
              <c:layout>
                <c:manualLayout>
                  <c:x val="-4.4274222302437535E-2"/>
                  <c:y val="6.929132863099429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6678984729181578"/>
                      <c:h val="9.59577042260155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BD15-40F9-B1D2-1B2145F56204}"/>
                </c:ext>
              </c:extLst>
            </c:dLbl>
            <c:dLbl>
              <c:idx val="6"/>
              <c:layout>
                <c:manualLayout>
                  <c:x val="0.18060576234788833"/>
                  <c:y val="0.1320591097573726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D15-40F9-B1D2-1B2145F56204}"/>
                </c:ext>
              </c:extLst>
            </c:dLbl>
            <c:dLbl>
              <c:idx val="7"/>
              <c:layout>
                <c:manualLayout>
                  <c:x val="-0.20996386732701558"/>
                  <c:y val="3.6479702923086998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0" tIns="0" rIns="0" bIns="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9945860517167485"/>
                      <c:h val="0.1167350493538783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E972-423C-B267-71E120C8EC8F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'2_6_1'!$J$149:$J$156</c:f>
              <c:strCache>
                <c:ptCount val="8"/>
                <c:pt idx="0">
                  <c:v>アジア（23カ国）</c:v>
                </c:pt>
                <c:pt idx="1">
                  <c:v>中東（8カ国）</c:v>
                </c:pt>
                <c:pt idx="2">
                  <c:v>アフリカ（17カ国）</c:v>
                </c:pt>
                <c:pt idx="3">
                  <c:v>オセアニア（11カ国）</c:v>
                </c:pt>
                <c:pt idx="4">
                  <c:v>北米（3カ国）</c:v>
                </c:pt>
                <c:pt idx="5">
                  <c:v>中南米（14カ国）</c:v>
                </c:pt>
                <c:pt idx="6">
                  <c:v>ヨーロッパ（43カ国）</c:v>
                </c:pt>
                <c:pt idx="7">
                  <c:v>その他・分類不能・不明</c:v>
                </c:pt>
              </c:strCache>
            </c:strRef>
          </c:cat>
          <c:val>
            <c:numRef>
              <c:f>'2_6_1'!$K$149:$K$156</c:f>
              <c:numCache>
                <c:formatCode>#,##0"人"</c:formatCode>
                <c:ptCount val="8"/>
                <c:pt idx="0">
                  <c:v>3724</c:v>
                </c:pt>
                <c:pt idx="1">
                  <c:v>111</c:v>
                </c:pt>
                <c:pt idx="2">
                  <c:v>112</c:v>
                </c:pt>
                <c:pt idx="3">
                  <c:v>318</c:v>
                </c:pt>
                <c:pt idx="4">
                  <c:v>2107</c:v>
                </c:pt>
                <c:pt idx="5">
                  <c:v>122</c:v>
                </c:pt>
                <c:pt idx="6">
                  <c:v>3085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D15-40F9-B1D2-1B2145F56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F73-4088-8CB0-45501A0DABDC}"/>
              </c:ext>
            </c:extLst>
          </c:dPt>
          <c:dPt>
            <c:idx val="1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F73-4088-8CB0-45501A0DABDC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F73-4088-8CB0-45501A0DABDC}"/>
              </c:ext>
            </c:extLst>
          </c:dPt>
          <c:dPt>
            <c:idx val="3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F73-4088-8CB0-45501A0DABDC}"/>
              </c:ext>
            </c:extLst>
          </c:dPt>
          <c:dPt>
            <c:idx val="4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F73-4088-8CB0-45501A0DABDC}"/>
              </c:ext>
            </c:extLst>
          </c:dPt>
          <c:dPt>
            <c:idx val="5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F73-4088-8CB0-45501A0DABDC}"/>
              </c:ext>
            </c:extLst>
          </c:dPt>
          <c:dPt>
            <c:idx val="6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F73-4088-8CB0-45501A0DABDC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F73-4088-8CB0-45501A0DABDC}"/>
              </c:ext>
            </c:extLst>
          </c:dPt>
          <c:dLbls>
            <c:dLbl>
              <c:idx val="0"/>
              <c:layout>
                <c:manualLayout>
                  <c:x val="-0.16940616797900263"/>
                  <c:y val="0.11023074704686751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73-4088-8CB0-45501A0DABDC}"/>
                </c:ext>
              </c:extLst>
            </c:dLbl>
            <c:dLbl>
              <c:idx val="1"/>
              <c:layout>
                <c:manualLayout>
                  <c:x val="0.12158211087597552"/>
                  <c:y val="-0.32612763008778928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7518939393939395"/>
                      <c:h val="0.159598700288505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F73-4088-8CB0-45501A0DABDC}"/>
                </c:ext>
              </c:extLst>
            </c:dLbl>
            <c:dLbl>
              <c:idx val="2"/>
              <c:layout>
                <c:manualLayout>
                  <c:x val="0.21217385150521478"/>
                  <c:y val="-0.13786772935087219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8276515151515152"/>
                      <c:h val="0.1924304329192839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0F73-4088-8CB0-45501A0DABDC}"/>
                </c:ext>
              </c:extLst>
            </c:dLbl>
            <c:dLbl>
              <c:idx val="3"/>
              <c:layout>
                <c:manualLayout>
                  <c:x val="5.0121434354016857E-2"/>
                  <c:y val="-3.6480932974221605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F73-4088-8CB0-45501A0DABDC}"/>
                </c:ext>
              </c:extLst>
            </c:dLbl>
            <c:dLbl>
              <c:idx val="4"/>
              <c:layout>
                <c:manualLayout>
                  <c:x val="8.1783507547978473E-2"/>
                  <c:y val="-0.1818148393686656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F73-4088-8CB0-45501A0DABDC}"/>
                </c:ext>
              </c:extLst>
            </c:dLbl>
            <c:dLbl>
              <c:idx val="5"/>
              <c:layout>
                <c:manualLayout>
                  <c:x val="-2.098022548317824E-3"/>
                  <c:y val="1.799512148602798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F73-4088-8CB0-45501A0DABDC}"/>
                </c:ext>
              </c:extLst>
            </c:dLbl>
            <c:dLbl>
              <c:idx val="6"/>
              <c:layout>
                <c:manualLayout>
                  <c:x val="0.18213158959950473"/>
                  <c:y val="0.1638053557948726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F73-4088-8CB0-45501A0DABDC}"/>
                </c:ext>
              </c:extLst>
            </c:dLbl>
            <c:dLbl>
              <c:idx val="7"/>
              <c:layout>
                <c:manualLayout>
                  <c:x val="-0.18734210557645606"/>
                  <c:y val="3.6479702923086998E-3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615005476451265"/>
                      <c:h val="0.1865207210457438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0F73-4088-8CB0-45501A0DABD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'2_6_1'!$J$171:$J$178</c:f>
              <c:strCache>
                <c:ptCount val="8"/>
                <c:pt idx="0">
                  <c:v>アジア（19カ国）</c:v>
                </c:pt>
                <c:pt idx="1">
                  <c:v>中東（7カ国）</c:v>
                </c:pt>
                <c:pt idx="2">
                  <c:v>アフリカ（10カ国）</c:v>
                </c:pt>
                <c:pt idx="3">
                  <c:v>オセアニア（5カ国）</c:v>
                </c:pt>
                <c:pt idx="4">
                  <c:v>北米（2カ国）</c:v>
                </c:pt>
                <c:pt idx="5">
                  <c:v>中南米（11カ国）</c:v>
                </c:pt>
                <c:pt idx="6">
                  <c:v>ヨーロッパ（32カ国）</c:v>
                </c:pt>
                <c:pt idx="7">
                  <c:v>その他・分類不能・不明</c:v>
                </c:pt>
              </c:strCache>
            </c:strRef>
          </c:cat>
          <c:val>
            <c:numRef>
              <c:f>'2_6_1'!$K$171:$K$178</c:f>
              <c:numCache>
                <c:formatCode>#,##0"人"</c:formatCode>
                <c:ptCount val="8"/>
                <c:pt idx="0">
                  <c:v>1518</c:v>
                </c:pt>
                <c:pt idx="1">
                  <c:v>64</c:v>
                </c:pt>
                <c:pt idx="2">
                  <c:v>29</c:v>
                </c:pt>
                <c:pt idx="3">
                  <c:v>95</c:v>
                </c:pt>
                <c:pt idx="4">
                  <c:v>767</c:v>
                </c:pt>
                <c:pt idx="5">
                  <c:v>83</c:v>
                </c:pt>
                <c:pt idx="6">
                  <c:v>1294</c:v>
                </c:pt>
                <c:pt idx="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F73-4088-8CB0-45501A0DA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'2_6_2'!$L$22</c:f>
              <c:strCache>
                <c:ptCount val="1"/>
                <c:pt idx="0">
                  <c:v>派遣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7.4801320037153288E-3"/>
                  <c:y val="-0.417711053936956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4E-43DA-B6F8-873BC68D6ACE}"/>
                </c:ext>
              </c:extLst>
            </c:dLbl>
            <c:dLbl>
              <c:idx val="2"/>
              <c:layout>
                <c:manualLayout>
                  <c:x val="-7.4801320037153288E-3"/>
                  <c:y val="-0.414369365505460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4E-43DA-B6F8-873BC68D6ACE}"/>
                </c:ext>
              </c:extLst>
            </c:dLbl>
            <c:dLbl>
              <c:idx val="4"/>
              <c:layout>
                <c:manualLayout>
                  <c:x val="-3.7400660018576644E-3"/>
                  <c:y val="-0.4143693655054606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4E-43DA-B6F8-873BC68D6ACE}"/>
                </c:ext>
              </c:extLst>
            </c:dLbl>
            <c:dLbl>
              <c:idx val="6"/>
              <c:layout>
                <c:manualLayout>
                  <c:x val="0"/>
                  <c:y val="-0.387635858053495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4E-43DA-B6F8-873BC68D6ACE}"/>
                </c:ext>
              </c:extLst>
            </c:dLbl>
            <c:dLbl>
              <c:idx val="8"/>
              <c:layout>
                <c:manualLayout>
                  <c:x val="-6.8567084607911397E-17"/>
                  <c:y val="-4.0100261177947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4E-43DA-B6F8-873BC68D6ACE}"/>
                </c:ext>
              </c:extLst>
            </c:dLbl>
            <c:dLbl>
              <c:idx val="10"/>
              <c:layout>
                <c:manualLayout>
                  <c:x val="0"/>
                  <c:y val="-3.00751958834608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4E-43DA-B6F8-873BC68D6ACE}"/>
                </c:ext>
              </c:extLst>
            </c:dLbl>
            <c:dLbl>
              <c:idx val="12"/>
              <c:layout>
                <c:manualLayout>
                  <c:x val="-1.8700330009289693E-3"/>
                  <c:y val="-0.18713455216375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4E-43DA-B6F8-873BC68D6ACE}"/>
                </c:ext>
              </c:extLst>
            </c:dLbl>
            <c:dLbl>
              <c:idx val="14"/>
              <c:layout>
                <c:manualLayout>
                  <c:x val="-3.7400660018576644E-3"/>
                  <c:y val="-0.294068581971617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4E-43DA-B6F8-873BC68D6ACE}"/>
                </c:ext>
              </c:extLst>
            </c:dLbl>
            <c:dLbl>
              <c:idx val="16"/>
              <c:layout>
                <c:manualLayout>
                  <c:x val="-1.8700330009288322E-3"/>
                  <c:y val="-0.330827154718069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4E-43DA-B6F8-873BC68D6ACE}"/>
                </c:ext>
              </c:extLst>
            </c:dLbl>
            <c:dLbl>
              <c:idx val="18"/>
              <c:layout>
                <c:manualLayout>
                  <c:x val="-1.0490592127843147E-2"/>
                  <c:y val="-0.3510532518956480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4E-43DA-B6F8-873BC68D6A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'2_6_2'!$K$23:$K$42</c:f>
              <c:strCache>
                <c:ptCount val="19"/>
                <c:pt idx="0">
                  <c:v>　　平成28年度</c:v>
                </c:pt>
                <c:pt idx="1">
                  <c:v>　</c:v>
                </c:pt>
                <c:pt idx="2">
                  <c:v>            平成29年度</c:v>
                </c:pt>
                <c:pt idx="3">
                  <c:v>　</c:v>
                </c:pt>
                <c:pt idx="4">
                  <c:v>　  　平成30年度</c:v>
                </c:pt>
                <c:pt idx="5">
                  <c:v>　</c:v>
                </c:pt>
                <c:pt idx="6">
                  <c:v>　       令和元年度</c:v>
                </c:pt>
                <c:pt idx="7">
                  <c:v>　</c:v>
                </c:pt>
                <c:pt idx="8">
                  <c:v>    　　令和2年度</c:v>
                </c:pt>
                <c:pt idx="9">
                  <c:v>　</c:v>
                </c:pt>
                <c:pt idx="10">
                  <c:v>　    　令和3年度</c:v>
                </c:pt>
                <c:pt idx="11">
                  <c:v>　</c:v>
                </c:pt>
                <c:pt idx="12">
                  <c:v>    　　令和4年度</c:v>
                </c:pt>
                <c:pt idx="13">
                  <c:v>　</c:v>
                </c:pt>
                <c:pt idx="14">
                  <c:v>             令和5年度</c:v>
                </c:pt>
                <c:pt idx="15">
                  <c:v>　</c:v>
                </c:pt>
                <c:pt idx="16">
                  <c:v>               令和6年度</c:v>
                </c:pt>
                <c:pt idx="18">
                  <c:v>               令和7年度</c:v>
                </c:pt>
              </c:strCache>
            </c:strRef>
          </c:cat>
          <c:val>
            <c:numRef>
              <c:f>'2_6_2'!$L$23:$L$42</c:f>
              <c:numCache>
                <c:formatCode>#,##0_);[Red]\(#,##0\)</c:formatCode>
                <c:ptCount val="20"/>
                <c:pt idx="0">
                  <c:v>11246</c:v>
                </c:pt>
                <c:pt idx="2">
                  <c:v>11310</c:v>
                </c:pt>
                <c:pt idx="4">
                  <c:v>11270</c:v>
                </c:pt>
                <c:pt idx="6">
                  <c:v>10540</c:v>
                </c:pt>
                <c:pt idx="8">
                  <c:v>181</c:v>
                </c:pt>
                <c:pt idx="10">
                  <c:v>425</c:v>
                </c:pt>
                <c:pt idx="12">
                  <c:v>4971</c:v>
                </c:pt>
                <c:pt idx="14">
                  <c:v>8003</c:v>
                </c:pt>
                <c:pt idx="16" formatCode="#,##0_ ">
                  <c:v>9088</c:v>
                </c:pt>
                <c:pt idx="18" formatCode="#,##0_ ">
                  <c:v>9582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E-49D2-BA2E-F859335C28B3}"/>
            </c:ext>
          </c:extLst>
        </c:ser>
        <c:ser>
          <c:idx val="1"/>
          <c:order val="1"/>
          <c:tx>
            <c:strRef>
              <c:f>'2_6_2'!$M$22</c:f>
              <c:strCache>
                <c:ptCount val="1"/>
                <c:pt idx="0">
                  <c:v>受入1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'2_6_2'!$K$23:$K$42</c:f>
              <c:strCache>
                <c:ptCount val="19"/>
                <c:pt idx="0">
                  <c:v>　　平成28年度</c:v>
                </c:pt>
                <c:pt idx="1">
                  <c:v>　</c:v>
                </c:pt>
                <c:pt idx="2">
                  <c:v>            平成29年度</c:v>
                </c:pt>
                <c:pt idx="3">
                  <c:v>　</c:v>
                </c:pt>
                <c:pt idx="4">
                  <c:v>　  　平成30年度</c:v>
                </c:pt>
                <c:pt idx="5">
                  <c:v>　</c:v>
                </c:pt>
                <c:pt idx="6">
                  <c:v>　       令和元年度</c:v>
                </c:pt>
                <c:pt idx="7">
                  <c:v>　</c:v>
                </c:pt>
                <c:pt idx="8">
                  <c:v>    　　令和2年度</c:v>
                </c:pt>
                <c:pt idx="9">
                  <c:v>　</c:v>
                </c:pt>
                <c:pt idx="10">
                  <c:v>　    　令和3年度</c:v>
                </c:pt>
                <c:pt idx="11">
                  <c:v>　</c:v>
                </c:pt>
                <c:pt idx="12">
                  <c:v>    　　令和4年度</c:v>
                </c:pt>
                <c:pt idx="13">
                  <c:v>　</c:v>
                </c:pt>
                <c:pt idx="14">
                  <c:v>             令和5年度</c:v>
                </c:pt>
                <c:pt idx="15">
                  <c:v>　</c:v>
                </c:pt>
                <c:pt idx="16">
                  <c:v>               令和6年度</c:v>
                </c:pt>
                <c:pt idx="18">
                  <c:v>               令和7年度</c:v>
                </c:pt>
              </c:strCache>
            </c:strRef>
          </c:cat>
          <c:val>
            <c:numRef>
              <c:f>'2_6_2'!$M$23:$M$42</c:f>
              <c:numCache>
                <c:formatCode>#,##0_);[Red]\(#,##0\)</c:formatCode>
                <c:ptCount val="20"/>
                <c:pt idx="1">
                  <c:v>3855</c:v>
                </c:pt>
                <c:pt idx="3">
                  <c:v>3381</c:v>
                </c:pt>
                <c:pt idx="5">
                  <c:v>4443</c:v>
                </c:pt>
                <c:pt idx="7">
                  <c:v>3850</c:v>
                </c:pt>
                <c:pt idx="9">
                  <c:v>1204</c:v>
                </c:pt>
                <c:pt idx="11">
                  <c:v>1041</c:v>
                </c:pt>
                <c:pt idx="13">
                  <c:v>2423</c:v>
                </c:pt>
                <c:pt idx="15">
                  <c:v>3630</c:v>
                </c:pt>
                <c:pt idx="17" formatCode="#,##0_ ">
                  <c:v>4186</c:v>
                </c:pt>
                <c:pt idx="19" formatCode="#,##0_ ">
                  <c:v>3469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CE-49D2-BA2E-F859335C28B3}"/>
            </c:ext>
          </c:extLst>
        </c:ser>
        <c:ser>
          <c:idx val="2"/>
          <c:order val="2"/>
          <c:tx>
            <c:strRef>
              <c:f>'2_6_2'!$N$22</c:f>
              <c:strCache>
                <c:ptCount val="1"/>
                <c:pt idx="0">
                  <c:v>受入2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4.01002611779478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4,448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4CE-49D2-BA2E-F859335C28B3}"/>
                </c:ext>
              </c:extLst>
            </c:dLbl>
            <c:dLbl>
              <c:idx val="3"/>
              <c:layout>
                <c:manualLayout>
                  <c:x val="-3.4283542303955699E-17"/>
                  <c:y val="-5.0125326472434818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4,259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94CE-49D2-BA2E-F859335C28B3}"/>
                </c:ext>
              </c:extLst>
            </c:dLbl>
            <c:dLbl>
              <c:idx val="5"/>
              <c:layout>
                <c:manualLayout>
                  <c:x val="0"/>
                  <c:y val="-4.01002611779478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5,069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94CE-49D2-BA2E-F859335C28B3}"/>
                </c:ext>
              </c:extLst>
            </c:dLbl>
            <c:dLbl>
              <c:idx val="7"/>
              <c:layout>
                <c:manualLayout>
                  <c:x val="0"/>
                  <c:y val="-3.6758572746452091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4,239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94CE-49D2-BA2E-F859335C28B3}"/>
                </c:ext>
              </c:extLst>
            </c:dLbl>
            <c:dLbl>
              <c:idx val="9"/>
              <c:layout>
                <c:manualLayout>
                  <c:x val="6.8567084607911397E-17"/>
                  <c:y val="-2.00501305889739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1,344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94CE-49D2-BA2E-F859335C28B3}"/>
                </c:ext>
              </c:extLst>
            </c:dLbl>
            <c:dLbl>
              <c:idx val="11"/>
              <c:layout>
                <c:manualLayout>
                  <c:x val="-1.8700330009288322E-3"/>
                  <c:y val="-3.3416884314956506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1,209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94CE-49D2-BA2E-F859335C28B3}"/>
                </c:ext>
              </c:extLst>
            </c:dLbl>
            <c:dLbl>
              <c:idx val="13"/>
              <c:layout>
                <c:manualLayout>
                  <c:x val="-1.8700330009288322E-3"/>
                  <c:y val="-3.0075195883460852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2,674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94CE-49D2-BA2E-F859335C28B3}"/>
                </c:ext>
              </c:extLst>
            </c:dLbl>
            <c:dLbl>
              <c:idx val="15"/>
              <c:layout>
                <c:manualLayout>
                  <c:x val="-1.3713416921582279E-16"/>
                  <c:y val="-3.007519588346079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4,001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94CE-49D2-BA2E-F859335C28B3}"/>
                </c:ext>
              </c:extLst>
            </c:dLbl>
            <c:dLbl>
              <c:idx val="17"/>
              <c:layout>
                <c:manualLayout>
                  <c:x val="0"/>
                  <c:y val="-4.01002611779478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4,702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94CE-49D2-BA2E-F859335C28B3}"/>
                </c:ext>
              </c:extLst>
            </c:dLbl>
            <c:dLbl>
              <c:idx val="19"/>
              <c:layout>
                <c:manualLayout>
                  <c:x val="8.744952028085205E-4"/>
                  <c:y val="-4.179192216858512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altLang="ja-JP"/>
                      <a:t>3,863</a:t>
                    </a:r>
                  </a:p>
                  <a:p>
                    <a:pPr>
                      <a:defRPr/>
                    </a:pPr>
                    <a:endParaRPr lang="en-US" altLang="ja-JP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8237155386917994E-2"/>
                      <c:h val="5.3393527931176181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C-94CE-49D2-BA2E-F859335C28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'2_6_2'!$K$23:$K$42</c:f>
              <c:strCache>
                <c:ptCount val="19"/>
                <c:pt idx="0">
                  <c:v>　　平成28年度</c:v>
                </c:pt>
                <c:pt idx="1">
                  <c:v>　</c:v>
                </c:pt>
                <c:pt idx="2">
                  <c:v>            平成29年度</c:v>
                </c:pt>
                <c:pt idx="3">
                  <c:v>　</c:v>
                </c:pt>
                <c:pt idx="4">
                  <c:v>　  　平成30年度</c:v>
                </c:pt>
                <c:pt idx="5">
                  <c:v>　</c:v>
                </c:pt>
                <c:pt idx="6">
                  <c:v>　       令和元年度</c:v>
                </c:pt>
                <c:pt idx="7">
                  <c:v>　</c:v>
                </c:pt>
                <c:pt idx="8">
                  <c:v>    　　令和2年度</c:v>
                </c:pt>
                <c:pt idx="9">
                  <c:v>　</c:v>
                </c:pt>
                <c:pt idx="10">
                  <c:v>　    　令和3年度</c:v>
                </c:pt>
                <c:pt idx="11">
                  <c:v>　</c:v>
                </c:pt>
                <c:pt idx="12">
                  <c:v>    　　令和4年度</c:v>
                </c:pt>
                <c:pt idx="13">
                  <c:v>　</c:v>
                </c:pt>
                <c:pt idx="14">
                  <c:v>             令和5年度</c:v>
                </c:pt>
                <c:pt idx="15">
                  <c:v>　</c:v>
                </c:pt>
                <c:pt idx="16">
                  <c:v>               令和6年度</c:v>
                </c:pt>
                <c:pt idx="18">
                  <c:v>               令和7年度</c:v>
                </c:pt>
              </c:strCache>
            </c:strRef>
          </c:cat>
          <c:val>
            <c:numRef>
              <c:f>'2_6_2'!$N$23:$N$42</c:f>
              <c:numCache>
                <c:formatCode>#,##0_);[Red]\(#,##0\)</c:formatCode>
                <c:ptCount val="20"/>
                <c:pt idx="1">
                  <c:v>593</c:v>
                </c:pt>
                <c:pt idx="3">
                  <c:v>878</c:v>
                </c:pt>
                <c:pt idx="5">
                  <c:v>626</c:v>
                </c:pt>
                <c:pt idx="7">
                  <c:v>389</c:v>
                </c:pt>
                <c:pt idx="9">
                  <c:v>140</c:v>
                </c:pt>
                <c:pt idx="11">
                  <c:v>168</c:v>
                </c:pt>
                <c:pt idx="13">
                  <c:v>251</c:v>
                </c:pt>
                <c:pt idx="15">
                  <c:v>371</c:v>
                </c:pt>
                <c:pt idx="17" formatCode="General">
                  <c:v>516</c:v>
                </c:pt>
                <c:pt idx="19" formatCode="General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CE-49D2-BA2E-F859335C2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7001855"/>
        <c:axId val="716985055"/>
      </c:barChart>
      <c:catAx>
        <c:axId val="717001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6985055"/>
        <c:crosses val="autoZero"/>
        <c:auto val="1"/>
        <c:lblAlgn val="ctr"/>
        <c:lblOffset val="100"/>
        <c:noMultiLvlLbl val="0"/>
      </c:catAx>
      <c:valAx>
        <c:axId val="716985055"/>
        <c:scaling>
          <c:orientation val="minMax"/>
          <c:max val="1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7001855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Relationship Id="rId2" Target="../charts/chart2.xml" Type="http://schemas.openxmlformats.org/officeDocument/2006/relationships/chart"/></Relationships>
</file>

<file path=xl/drawings/_rels/drawing2.xml.rels><?xml version="1.0" encoding="UTF-8" standalone="yes"?><Relationships xmlns="http://schemas.openxmlformats.org/package/2006/relationships"><Relationship Id="rId1" Target="../charts/chart3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147</xdr:row>
      <xdr:rowOff>0</xdr:rowOff>
    </xdr:from>
    <xdr:to>
      <xdr:col>7</xdr:col>
      <xdr:colOff>666750</xdr:colOff>
      <xdr:row>165</xdr:row>
      <xdr:rowOff>52388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16DA008-3785-4410-AFCA-A38D3930E0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31750</xdr:colOff>
      <xdr:row>168</xdr:row>
      <xdr:rowOff>182217</xdr:rowOff>
    </xdr:from>
    <xdr:to>
      <xdr:col>7</xdr:col>
      <xdr:colOff>652575</xdr:colOff>
      <xdr:row>188</xdr:row>
      <xdr:rowOff>57978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72F75AF0-F917-4131-8AED-16CBCF274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47627</xdr:colOff>
      <xdr:row>20</xdr:row>
      <xdr:rowOff>19051</xdr:rowOff>
    </xdr:from>
    <xdr:to>
      <xdr:col>8</xdr:col>
      <xdr:colOff>542925</xdr:colOff>
      <xdr:row>40</xdr:row>
      <xdr:rowOff>7620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C161494B-7EDB-F770-D819-47D134A7E6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BC27E-CA06-4AC4-8CBC-EB8B72B9436C}">
  <sheetPr>
    <pageSetUpPr fitToPage="1"/>
  </sheetPr>
  <dimension ref="A1:N178"/>
  <sheetViews>
    <sheetView zoomScaleNormal="100" zoomScaleSheetLayoutView="85" workbookViewId="0"/>
  </sheetViews>
  <sheetFormatPr defaultColWidth="9" defaultRowHeight="15" x14ac:dyDescent="0.55000000000000004"/>
  <cols>
    <col min="1" max="1" width="9" style="1"/>
    <col min="2" max="2" width="22.1640625" style="1" bestFit="1" customWidth="1"/>
    <col min="3" max="9" width="9" style="1"/>
    <col min="10" max="10" width="18.9140625" style="1" bestFit="1" customWidth="1"/>
    <col min="11" max="16" width="9" style="1"/>
    <col min="17" max="17" width="21.9140625" style="1" customWidth="1"/>
    <col min="18" max="16384" width="9" style="1"/>
  </cols>
  <sheetData>
    <row r="1" spans="1:14" ht="16.5" x14ac:dyDescent="0.55000000000000004">
      <c r="A1" s="21"/>
    </row>
    <row r="2" spans="1:14" ht="22.5" x14ac:dyDescent="0.55000000000000004">
      <c r="A2" s="15" t="s">
        <v>87</v>
      </c>
    </row>
    <row r="3" spans="1:14" ht="20.5" thickBot="1" x14ac:dyDescent="0.6">
      <c r="A3" s="12" t="s">
        <v>88</v>
      </c>
    </row>
    <row r="4" spans="1:14" ht="15.5" thickBot="1" x14ac:dyDescent="0.6">
      <c r="A4" s="2" t="s">
        <v>1</v>
      </c>
      <c r="B4" s="2" t="s">
        <v>60</v>
      </c>
      <c r="C4" s="2" t="s">
        <v>89</v>
      </c>
      <c r="D4" s="10" t="s">
        <v>90</v>
      </c>
      <c r="E4" s="43" t="s">
        <v>2</v>
      </c>
      <c r="F4" s="9"/>
      <c r="G4" s="9"/>
      <c r="H4" s="9"/>
      <c r="I4" s="9"/>
      <c r="J4" s="9"/>
      <c r="K4" s="9"/>
      <c r="L4" s="9"/>
      <c r="M4" s="9"/>
      <c r="N4" s="9"/>
    </row>
    <row r="5" spans="1:14" x14ac:dyDescent="0.55000000000000004">
      <c r="A5" s="4" t="s">
        <v>3</v>
      </c>
      <c r="B5" s="4" t="s">
        <v>4</v>
      </c>
      <c r="C5" s="25">
        <v>148</v>
      </c>
      <c r="D5" s="26">
        <v>115</v>
      </c>
      <c r="E5" s="27">
        <f>SUM(C5:D5)</f>
        <v>263</v>
      </c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55000000000000004">
      <c r="A6" s="4"/>
      <c r="B6" s="4" t="s">
        <v>5</v>
      </c>
      <c r="C6" s="25">
        <v>131</v>
      </c>
      <c r="D6" s="26">
        <v>28</v>
      </c>
      <c r="E6" s="27">
        <f t="shared" ref="E6:E70" si="0">SUM(C6:D6)</f>
        <v>159</v>
      </c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55000000000000004">
      <c r="A7" s="4"/>
      <c r="B7" s="4" t="s">
        <v>6</v>
      </c>
      <c r="C7" s="25">
        <v>792</v>
      </c>
      <c r="D7" s="26">
        <v>237</v>
      </c>
      <c r="E7" s="27">
        <f t="shared" si="0"/>
        <v>1029</v>
      </c>
      <c r="F7" s="11"/>
      <c r="G7" s="11"/>
      <c r="H7" s="11"/>
      <c r="I7" s="11"/>
      <c r="J7" s="11"/>
      <c r="K7" s="11"/>
      <c r="L7" s="11"/>
      <c r="M7" s="11"/>
      <c r="N7" s="11"/>
    </row>
    <row r="8" spans="1:14" x14ac:dyDescent="0.55000000000000004">
      <c r="A8" s="4"/>
      <c r="B8" s="4" t="s">
        <v>7</v>
      </c>
      <c r="C8" s="25">
        <v>24</v>
      </c>
      <c r="D8" s="26">
        <v>2</v>
      </c>
      <c r="E8" s="27">
        <f t="shared" si="0"/>
        <v>26</v>
      </c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55000000000000004">
      <c r="A9" s="4"/>
      <c r="B9" s="4" t="s">
        <v>162</v>
      </c>
      <c r="C9" s="25">
        <v>0</v>
      </c>
      <c r="D9" s="26">
        <v>4</v>
      </c>
      <c r="E9" s="27">
        <f t="shared" si="0"/>
        <v>4</v>
      </c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55000000000000004">
      <c r="A10" s="4"/>
      <c r="B10" s="4" t="s">
        <v>8</v>
      </c>
      <c r="C10" s="25">
        <v>309</v>
      </c>
      <c r="D10" s="26">
        <v>28</v>
      </c>
      <c r="E10" s="27">
        <f t="shared" si="0"/>
        <v>337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55000000000000004">
      <c r="A11" s="4"/>
      <c r="B11" s="4" t="s">
        <v>9</v>
      </c>
      <c r="C11" s="25">
        <v>25</v>
      </c>
      <c r="D11" s="26">
        <v>6</v>
      </c>
      <c r="E11" s="27">
        <f t="shared" si="0"/>
        <v>31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55000000000000004">
      <c r="A12" s="4"/>
      <c r="B12" s="4" t="s">
        <v>10</v>
      </c>
      <c r="C12" s="25">
        <v>210</v>
      </c>
      <c r="D12" s="26">
        <v>38</v>
      </c>
      <c r="E12" s="27">
        <f t="shared" si="0"/>
        <v>248</v>
      </c>
      <c r="F12" s="11"/>
      <c r="G12" s="11"/>
      <c r="H12" s="11"/>
      <c r="I12" s="11"/>
      <c r="J12" s="11"/>
      <c r="K12" s="11"/>
      <c r="L12" s="11"/>
      <c r="M12" s="11"/>
      <c r="N12" s="11"/>
    </row>
    <row r="13" spans="1:14" x14ac:dyDescent="0.55000000000000004">
      <c r="A13" s="4"/>
      <c r="B13" s="4" t="s">
        <v>11</v>
      </c>
      <c r="C13" s="25">
        <v>582</v>
      </c>
      <c r="D13" s="26">
        <v>160</v>
      </c>
      <c r="E13" s="27">
        <f t="shared" si="0"/>
        <v>742</v>
      </c>
      <c r="F13" s="11"/>
      <c r="G13" s="11"/>
      <c r="H13" s="11"/>
      <c r="I13" s="11"/>
      <c r="J13" s="11"/>
      <c r="K13" s="11"/>
      <c r="L13" s="11"/>
      <c r="M13" s="11"/>
      <c r="N13" s="11"/>
    </row>
    <row r="14" spans="1:14" x14ac:dyDescent="0.55000000000000004">
      <c r="A14" s="4"/>
      <c r="B14" s="4" t="s">
        <v>91</v>
      </c>
      <c r="C14" s="25">
        <v>1092</v>
      </c>
      <c r="D14" s="26">
        <v>750</v>
      </c>
      <c r="E14" s="27">
        <f t="shared" si="0"/>
        <v>1842</v>
      </c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55000000000000004">
      <c r="A15" s="4"/>
      <c r="B15" s="4" t="s">
        <v>12</v>
      </c>
      <c r="C15" s="25">
        <v>22</v>
      </c>
      <c r="D15" s="26">
        <v>2</v>
      </c>
      <c r="E15" s="27">
        <f t="shared" si="0"/>
        <v>24</v>
      </c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55000000000000004">
      <c r="A16" s="4"/>
      <c r="B16" s="4" t="s">
        <v>13</v>
      </c>
      <c r="C16" s="25">
        <v>2</v>
      </c>
      <c r="D16" s="26">
        <v>10</v>
      </c>
      <c r="E16" s="27">
        <f t="shared" si="0"/>
        <v>12</v>
      </c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55000000000000004">
      <c r="A17" s="4"/>
      <c r="B17" s="4" t="s">
        <v>14</v>
      </c>
      <c r="C17" s="25">
        <v>15</v>
      </c>
      <c r="D17" s="26">
        <v>19</v>
      </c>
      <c r="E17" s="27">
        <f t="shared" si="0"/>
        <v>34</v>
      </c>
      <c r="F17" s="11"/>
      <c r="G17" s="11"/>
      <c r="H17" s="11"/>
      <c r="I17" s="11"/>
      <c r="J17" s="11"/>
      <c r="K17" s="11"/>
      <c r="L17" s="11"/>
      <c r="M17" s="11"/>
      <c r="N17" s="11"/>
    </row>
    <row r="18" spans="1:14" x14ac:dyDescent="0.55000000000000004">
      <c r="A18" s="4"/>
      <c r="B18" s="4" t="s">
        <v>163</v>
      </c>
      <c r="C18" s="25">
        <v>3</v>
      </c>
      <c r="D18" s="26">
        <v>0</v>
      </c>
      <c r="E18" s="27">
        <f t="shared" si="0"/>
        <v>3</v>
      </c>
      <c r="F18" s="11"/>
      <c r="G18" s="11"/>
      <c r="H18" s="11"/>
      <c r="I18" s="11"/>
      <c r="J18" s="11"/>
      <c r="K18" s="11"/>
      <c r="L18" s="11"/>
      <c r="M18" s="11"/>
      <c r="N18" s="11"/>
    </row>
    <row r="19" spans="1:14" x14ac:dyDescent="0.55000000000000004">
      <c r="A19" s="4"/>
      <c r="B19" s="4" t="s">
        <v>15</v>
      </c>
      <c r="C19" s="25">
        <v>128</v>
      </c>
      <c r="D19" s="26">
        <v>56</v>
      </c>
      <c r="E19" s="27">
        <f t="shared" si="0"/>
        <v>184</v>
      </c>
      <c r="F19" s="11"/>
      <c r="G19" s="11"/>
      <c r="H19" s="11"/>
      <c r="I19" s="11"/>
      <c r="J19" s="11"/>
      <c r="K19" s="11"/>
      <c r="L19" s="11"/>
      <c r="M19" s="11"/>
      <c r="N19" s="11"/>
    </row>
    <row r="20" spans="1:14" x14ac:dyDescent="0.55000000000000004">
      <c r="A20" s="4"/>
      <c r="B20" s="4" t="s">
        <v>71</v>
      </c>
      <c r="C20" s="25">
        <v>3</v>
      </c>
      <c r="D20" s="26">
        <v>0</v>
      </c>
      <c r="E20" s="27">
        <f t="shared" si="0"/>
        <v>3</v>
      </c>
      <c r="F20" s="11"/>
      <c r="G20" s="11"/>
      <c r="H20" s="11"/>
      <c r="I20" s="11"/>
      <c r="J20" s="11"/>
      <c r="K20" s="11"/>
      <c r="L20" s="11"/>
      <c r="M20" s="11"/>
      <c r="N20" s="11"/>
    </row>
    <row r="21" spans="1:14" x14ac:dyDescent="0.55000000000000004">
      <c r="A21" s="4"/>
      <c r="B21" s="4" t="s">
        <v>164</v>
      </c>
      <c r="C21" s="25">
        <v>3</v>
      </c>
      <c r="D21" s="26">
        <v>0</v>
      </c>
      <c r="E21" s="27">
        <f t="shared" si="0"/>
        <v>3</v>
      </c>
      <c r="F21" s="11"/>
      <c r="G21" s="11"/>
      <c r="H21" s="11"/>
      <c r="I21" s="11"/>
      <c r="J21" s="11"/>
      <c r="K21" s="11"/>
      <c r="L21" s="11"/>
      <c r="M21" s="11"/>
      <c r="N21" s="11"/>
    </row>
    <row r="22" spans="1:14" x14ac:dyDescent="0.55000000000000004">
      <c r="A22" s="4"/>
      <c r="B22" s="4" t="s">
        <v>16</v>
      </c>
      <c r="C22" s="25">
        <v>130</v>
      </c>
      <c r="D22" s="26">
        <v>17</v>
      </c>
      <c r="E22" s="27">
        <f t="shared" si="0"/>
        <v>147</v>
      </c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55000000000000004">
      <c r="A23" s="4"/>
      <c r="B23" s="4" t="s">
        <v>17</v>
      </c>
      <c r="C23" s="25">
        <v>69</v>
      </c>
      <c r="D23" s="26">
        <v>24</v>
      </c>
      <c r="E23" s="27">
        <f t="shared" si="0"/>
        <v>93</v>
      </c>
      <c r="F23" s="11"/>
      <c r="G23" s="11"/>
      <c r="H23" s="11"/>
      <c r="I23" s="11"/>
      <c r="J23" s="11"/>
      <c r="K23" s="11"/>
      <c r="L23" s="11"/>
      <c r="M23" s="11"/>
      <c r="N23" s="11"/>
    </row>
    <row r="24" spans="1:14" x14ac:dyDescent="0.55000000000000004">
      <c r="A24" s="4"/>
      <c r="B24" s="4" t="s">
        <v>18</v>
      </c>
      <c r="C24" s="25">
        <v>1</v>
      </c>
      <c r="D24" s="26">
        <v>4</v>
      </c>
      <c r="E24" s="27">
        <f t="shared" si="0"/>
        <v>5</v>
      </c>
      <c r="F24" s="11"/>
      <c r="G24" s="11"/>
      <c r="H24" s="11"/>
      <c r="I24" s="11"/>
      <c r="J24" s="11"/>
      <c r="K24" s="11"/>
      <c r="L24" s="11"/>
      <c r="M24" s="11"/>
      <c r="N24" s="11"/>
    </row>
    <row r="25" spans="1:14" x14ac:dyDescent="0.55000000000000004">
      <c r="A25" s="4"/>
      <c r="B25" s="4" t="s">
        <v>92</v>
      </c>
      <c r="C25" s="25">
        <v>1</v>
      </c>
      <c r="D25" s="26">
        <v>0</v>
      </c>
      <c r="E25" s="27">
        <f t="shared" si="0"/>
        <v>1</v>
      </c>
      <c r="F25" s="11"/>
      <c r="G25" s="11"/>
      <c r="H25" s="11"/>
      <c r="I25" s="11"/>
      <c r="J25" s="11"/>
      <c r="K25" s="11"/>
      <c r="L25" s="11"/>
      <c r="M25" s="11"/>
      <c r="N25" s="11"/>
    </row>
    <row r="26" spans="1:14" x14ac:dyDescent="0.55000000000000004">
      <c r="A26" s="4"/>
      <c r="B26" s="4" t="s">
        <v>19</v>
      </c>
      <c r="C26" s="25">
        <v>18</v>
      </c>
      <c r="D26" s="26">
        <v>13</v>
      </c>
      <c r="E26" s="27">
        <f t="shared" si="0"/>
        <v>31</v>
      </c>
      <c r="F26" s="11"/>
      <c r="G26" s="11"/>
      <c r="H26" s="11"/>
      <c r="I26" s="11"/>
      <c r="J26" s="11"/>
      <c r="K26" s="11"/>
      <c r="L26" s="11"/>
      <c r="M26" s="11"/>
      <c r="N26" s="11"/>
    </row>
    <row r="27" spans="1:14" x14ac:dyDescent="0.55000000000000004">
      <c r="A27" s="4"/>
      <c r="B27" s="4" t="s">
        <v>72</v>
      </c>
      <c r="C27" s="25">
        <v>12</v>
      </c>
      <c r="D27" s="26">
        <v>0</v>
      </c>
      <c r="E27" s="27">
        <f t="shared" si="0"/>
        <v>12</v>
      </c>
      <c r="F27" s="11"/>
      <c r="G27" s="11"/>
      <c r="H27" s="11"/>
      <c r="I27" s="11"/>
      <c r="J27" s="11"/>
      <c r="K27" s="11"/>
      <c r="L27" s="11"/>
      <c r="M27" s="11"/>
      <c r="N27" s="11"/>
    </row>
    <row r="28" spans="1:14" x14ac:dyDescent="0.55000000000000004">
      <c r="A28" s="4"/>
      <c r="B28" s="8" t="s">
        <v>93</v>
      </c>
      <c r="C28" s="28">
        <v>4</v>
      </c>
      <c r="D28" s="29">
        <v>5</v>
      </c>
      <c r="E28" s="30">
        <f t="shared" si="0"/>
        <v>9</v>
      </c>
      <c r="F28" s="11"/>
      <c r="G28" s="11"/>
      <c r="H28" s="11"/>
      <c r="I28" s="11"/>
      <c r="J28" s="11"/>
      <c r="K28" s="11"/>
      <c r="L28" s="11"/>
      <c r="M28" s="11"/>
      <c r="N28" s="11"/>
    </row>
    <row r="29" spans="1:14" ht="15.5" thickBot="1" x14ac:dyDescent="0.6">
      <c r="A29" s="5"/>
      <c r="B29" s="18" t="s">
        <v>59</v>
      </c>
      <c r="C29" s="31">
        <f>SUM(C5:C28)</f>
        <v>3724</v>
      </c>
      <c r="D29" s="32">
        <f>SUM(D5:D28)</f>
        <v>1518</v>
      </c>
      <c r="E29" s="33">
        <f>SUM(E5:E28)</f>
        <v>5242</v>
      </c>
      <c r="F29" s="11"/>
      <c r="G29" s="11"/>
      <c r="H29" s="11"/>
      <c r="I29" s="11"/>
      <c r="J29" s="11"/>
      <c r="K29" s="11"/>
      <c r="L29" s="11"/>
      <c r="M29" s="11"/>
      <c r="N29" s="11"/>
    </row>
    <row r="30" spans="1:14" x14ac:dyDescent="0.55000000000000004">
      <c r="A30" s="4" t="s">
        <v>94</v>
      </c>
      <c r="B30" s="4" t="s">
        <v>165</v>
      </c>
      <c r="C30" s="25">
        <v>29</v>
      </c>
      <c r="D30" s="26">
        <v>3</v>
      </c>
      <c r="E30" s="27">
        <f>SUM(C30:D30)</f>
        <v>32</v>
      </c>
      <c r="F30" s="11"/>
      <c r="G30" s="11"/>
      <c r="H30" s="11"/>
      <c r="I30" s="11"/>
      <c r="J30" s="11"/>
      <c r="K30" s="11"/>
      <c r="L30" s="11"/>
      <c r="M30" s="11"/>
      <c r="N30" s="11"/>
    </row>
    <row r="31" spans="1:14" x14ac:dyDescent="0.55000000000000004">
      <c r="A31" s="4"/>
      <c r="B31" s="4" t="s">
        <v>26</v>
      </c>
      <c r="C31" s="25">
        <v>9</v>
      </c>
      <c r="D31" s="26">
        <v>19</v>
      </c>
      <c r="E31" s="27">
        <f t="shared" si="0"/>
        <v>28</v>
      </c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55000000000000004">
      <c r="A32" s="4"/>
      <c r="B32" s="4" t="s">
        <v>27</v>
      </c>
      <c r="C32" s="25">
        <v>1</v>
      </c>
      <c r="D32" s="26">
        <v>6</v>
      </c>
      <c r="E32" s="27">
        <f t="shared" si="0"/>
        <v>7</v>
      </c>
      <c r="F32" s="11"/>
      <c r="G32" s="11"/>
      <c r="H32" s="11"/>
      <c r="I32" s="11"/>
      <c r="J32" s="11"/>
      <c r="K32" s="11"/>
      <c r="L32" s="11"/>
      <c r="M32" s="11"/>
      <c r="N32" s="11"/>
    </row>
    <row r="33" spans="1:14" x14ac:dyDescent="0.55000000000000004">
      <c r="A33" s="4"/>
      <c r="B33" s="4" t="s">
        <v>95</v>
      </c>
      <c r="C33" s="25">
        <v>3</v>
      </c>
      <c r="D33" s="26">
        <v>0</v>
      </c>
      <c r="E33" s="27">
        <f t="shared" si="0"/>
        <v>3</v>
      </c>
      <c r="F33" s="11"/>
      <c r="G33" s="11"/>
      <c r="H33" s="11"/>
      <c r="I33" s="11"/>
      <c r="J33" s="11"/>
      <c r="K33" s="11"/>
      <c r="L33" s="11"/>
      <c r="M33" s="11"/>
      <c r="N33" s="11"/>
    </row>
    <row r="34" spans="1:14" x14ac:dyDescent="0.55000000000000004">
      <c r="A34" s="4"/>
      <c r="B34" s="4" t="s">
        <v>96</v>
      </c>
      <c r="C34" s="25">
        <v>3</v>
      </c>
      <c r="D34" s="26">
        <v>0</v>
      </c>
      <c r="E34" s="27">
        <f t="shared" si="0"/>
        <v>3</v>
      </c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55000000000000004">
      <c r="A35" s="4"/>
      <c r="B35" s="4" t="s">
        <v>64</v>
      </c>
      <c r="C35" s="25">
        <v>8</v>
      </c>
      <c r="D35" s="26">
        <v>2</v>
      </c>
      <c r="E35" s="27">
        <f t="shared" si="0"/>
        <v>10</v>
      </c>
      <c r="F35" s="11"/>
      <c r="G35" s="11"/>
      <c r="H35" s="11"/>
      <c r="I35" s="11"/>
      <c r="J35" s="11"/>
      <c r="K35" s="11"/>
      <c r="L35" s="11"/>
      <c r="M35" s="11"/>
      <c r="N35" s="11"/>
    </row>
    <row r="36" spans="1:14" x14ac:dyDescent="0.55000000000000004">
      <c r="A36" s="4"/>
      <c r="B36" s="4" t="s">
        <v>28</v>
      </c>
      <c r="C36" s="25">
        <v>0</v>
      </c>
      <c r="D36" s="26">
        <v>2</v>
      </c>
      <c r="E36" s="27">
        <f t="shared" si="0"/>
        <v>2</v>
      </c>
      <c r="F36" s="11"/>
      <c r="G36" s="11"/>
      <c r="H36" s="11"/>
      <c r="I36" s="11"/>
      <c r="J36" s="11"/>
      <c r="K36" s="11"/>
      <c r="L36" s="11"/>
      <c r="M36" s="11"/>
      <c r="N36" s="11"/>
    </row>
    <row r="37" spans="1:14" x14ac:dyDescent="0.55000000000000004">
      <c r="A37" s="4"/>
      <c r="B37" s="4" t="s">
        <v>29</v>
      </c>
      <c r="C37" s="25">
        <v>55</v>
      </c>
      <c r="D37" s="26">
        <v>31</v>
      </c>
      <c r="E37" s="27">
        <f t="shared" si="0"/>
        <v>86</v>
      </c>
      <c r="F37" s="11"/>
      <c r="G37" s="11"/>
      <c r="H37" s="11"/>
      <c r="I37" s="11"/>
      <c r="J37" s="11"/>
      <c r="K37" s="11"/>
      <c r="L37" s="11"/>
      <c r="M37" s="11"/>
      <c r="N37" s="11"/>
    </row>
    <row r="38" spans="1:14" x14ac:dyDescent="0.55000000000000004">
      <c r="A38" s="4"/>
      <c r="B38" s="4" t="s">
        <v>166</v>
      </c>
      <c r="C38" s="25">
        <v>0</v>
      </c>
      <c r="D38" s="26">
        <v>1</v>
      </c>
      <c r="E38" s="27">
        <f t="shared" si="0"/>
        <v>1</v>
      </c>
      <c r="F38" s="11"/>
      <c r="G38" s="11"/>
      <c r="H38" s="11"/>
      <c r="I38" s="11"/>
      <c r="J38" s="11"/>
      <c r="K38" s="11"/>
      <c r="L38" s="11"/>
      <c r="M38" s="11"/>
      <c r="N38" s="11"/>
    </row>
    <row r="39" spans="1:14" x14ac:dyDescent="0.55000000000000004">
      <c r="A39" s="4"/>
      <c r="B39" s="24" t="s">
        <v>73</v>
      </c>
      <c r="C39" s="28">
        <v>3</v>
      </c>
      <c r="D39" s="29">
        <v>0</v>
      </c>
      <c r="E39" s="30">
        <f t="shared" si="0"/>
        <v>3</v>
      </c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5.5" thickBot="1" x14ac:dyDescent="0.6">
      <c r="A40" s="5"/>
      <c r="B40" s="18" t="s">
        <v>59</v>
      </c>
      <c r="C40" s="31">
        <f>SUM(C30:C39)</f>
        <v>111</v>
      </c>
      <c r="D40" s="32">
        <f>SUM(D30:D39)</f>
        <v>64</v>
      </c>
      <c r="E40" s="33">
        <f>SUM(E30:E39)</f>
        <v>175</v>
      </c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55000000000000004">
      <c r="A41" s="4" t="s">
        <v>61</v>
      </c>
      <c r="B41" s="4" t="s">
        <v>20</v>
      </c>
      <c r="C41" s="25">
        <v>15</v>
      </c>
      <c r="D41" s="26">
        <v>14</v>
      </c>
      <c r="E41" s="27">
        <f t="shared" si="0"/>
        <v>29</v>
      </c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55000000000000004">
      <c r="A42" s="4"/>
      <c r="B42" s="4" t="s">
        <v>62</v>
      </c>
      <c r="C42" s="25">
        <v>2</v>
      </c>
      <c r="D42" s="26">
        <v>0</v>
      </c>
      <c r="E42" s="27">
        <f t="shared" si="0"/>
        <v>2</v>
      </c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55000000000000004">
      <c r="A43" s="4"/>
      <c r="B43" s="4" t="s">
        <v>21</v>
      </c>
      <c r="C43" s="25">
        <v>18</v>
      </c>
      <c r="D43" s="26">
        <v>1</v>
      </c>
      <c r="E43" s="27">
        <f t="shared" si="0"/>
        <v>19</v>
      </c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55000000000000004">
      <c r="A44" s="4"/>
      <c r="B44" s="4" t="s">
        <v>167</v>
      </c>
      <c r="C44" s="25">
        <v>1</v>
      </c>
      <c r="D44" s="26">
        <v>1</v>
      </c>
      <c r="E44" s="27">
        <f t="shared" si="0"/>
        <v>2</v>
      </c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55000000000000004">
      <c r="A45" s="4"/>
      <c r="B45" s="4" t="s">
        <v>97</v>
      </c>
      <c r="C45" s="25">
        <v>0</v>
      </c>
      <c r="D45" s="26">
        <v>2</v>
      </c>
      <c r="E45" s="27">
        <f t="shared" si="0"/>
        <v>2</v>
      </c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55000000000000004">
      <c r="A46" s="4"/>
      <c r="B46" s="4" t="s">
        <v>98</v>
      </c>
      <c r="C46" s="25">
        <v>1</v>
      </c>
      <c r="D46" s="26">
        <v>3</v>
      </c>
      <c r="E46" s="27">
        <f t="shared" si="0"/>
        <v>4</v>
      </c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55000000000000004">
      <c r="A47" s="4"/>
      <c r="B47" s="4" t="s">
        <v>99</v>
      </c>
      <c r="C47" s="25">
        <v>18</v>
      </c>
      <c r="D47" s="26">
        <v>0</v>
      </c>
      <c r="E47" s="27">
        <f t="shared" si="0"/>
        <v>18</v>
      </c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55000000000000004">
      <c r="A48" s="4"/>
      <c r="B48" s="4" t="s">
        <v>100</v>
      </c>
      <c r="C48" s="25">
        <v>0</v>
      </c>
      <c r="D48" s="26">
        <v>1</v>
      </c>
      <c r="E48" s="27">
        <f t="shared" si="0"/>
        <v>1</v>
      </c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55000000000000004">
      <c r="A49" s="4"/>
      <c r="B49" s="4" t="s">
        <v>74</v>
      </c>
      <c r="C49" s="25">
        <v>4</v>
      </c>
      <c r="D49" s="26">
        <v>0</v>
      </c>
      <c r="E49" s="27">
        <f t="shared" si="0"/>
        <v>4</v>
      </c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55000000000000004">
      <c r="A50" s="4"/>
      <c r="B50" s="4" t="s">
        <v>168</v>
      </c>
      <c r="C50" s="25">
        <v>2</v>
      </c>
      <c r="D50" s="26">
        <v>0</v>
      </c>
      <c r="E50" s="27">
        <f t="shared" si="0"/>
        <v>2</v>
      </c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55000000000000004">
      <c r="A51" s="4"/>
      <c r="B51" s="4" t="s">
        <v>169</v>
      </c>
      <c r="C51" s="25">
        <v>0</v>
      </c>
      <c r="D51" s="26">
        <v>1</v>
      </c>
      <c r="E51" s="27">
        <f t="shared" si="0"/>
        <v>1</v>
      </c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55000000000000004">
      <c r="A52" s="4"/>
      <c r="B52" s="4" t="s">
        <v>75</v>
      </c>
      <c r="C52" s="25">
        <v>3</v>
      </c>
      <c r="D52" s="26">
        <v>0</v>
      </c>
      <c r="E52" s="27">
        <f t="shared" si="0"/>
        <v>3</v>
      </c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55000000000000004">
      <c r="A53" s="4"/>
      <c r="B53" s="4" t="s">
        <v>22</v>
      </c>
      <c r="C53" s="25">
        <v>1</v>
      </c>
      <c r="D53" s="26">
        <v>0</v>
      </c>
      <c r="E53" s="27">
        <f t="shared" si="0"/>
        <v>1</v>
      </c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55000000000000004">
      <c r="A54" s="4"/>
      <c r="B54" s="4" t="s">
        <v>23</v>
      </c>
      <c r="C54" s="25">
        <v>1</v>
      </c>
      <c r="D54" s="26">
        <v>3</v>
      </c>
      <c r="E54" s="27">
        <f t="shared" si="0"/>
        <v>4</v>
      </c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55000000000000004">
      <c r="A55" s="4"/>
      <c r="B55" s="4" t="s">
        <v>170</v>
      </c>
      <c r="C55" s="25">
        <v>1</v>
      </c>
      <c r="D55" s="26">
        <v>0</v>
      </c>
      <c r="E55" s="27">
        <f t="shared" si="0"/>
        <v>1</v>
      </c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55000000000000004">
      <c r="A56" s="4"/>
      <c r="B56" s="4" t="s">
        <v>101</v>
      </c>
      <c r="C56" s="25">
        <v>4</v>
      </c>
      <c r="D56" s="26">
        <v>0</v>
      </c>
      <c r="E56" s="27">
        <f t="shared" si="0"/>
        <v>4</v>
      </c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55000000000000004">
      <c r="A57" s="4"/>
      <c r="B57" s="4" t="s">
        <v>171</v>
      </c>
      <c r="C57" s="25">
        <v>1</v>
      </c>
      <c r="D57" s="26">
        <v>0</v>
      </c>
      <c r="E57" s="27">
        <f t="shared" si="0"/>
        <v>1</v>
      </c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55000000000000004">
      <c r="A58" s="4"/>
      <c r="B58" s="4" t="s">
        <v>172</v>
      </c>
      <c r="C58" s="25">
        <v>1</v>
      </c>
      <c r="D58" s="26">
        <v>0</v>
      </c>
      <c r="E58" s="27">
        <f t="shared" si="0"/>
        <v>1</v>
      </c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55000000000000004">
      <c r="A59" s="4"/>
      <c r="B59" s="4" t="s">
        <v>77</v>
      </c>
      <c r="C59" s="25">
        <v>20</v>
      </c>
      <c r="D59" s="26">
        <v>1</v>
      </c>
      <c r="E59" s="27">
        <f t="shared" si="0"/>
        <v>21</v>
      </c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55000000000000004">
      <c r="A60" s="4"/>
      <c r="B60" s="8" t="s">
        <v>76</v>
      </c>
      <c r="C60" s="28">
        <v>19</v>
      </c>
      <c r="D60" s="29">
        <v>2</v>
      </c>
      <c r="E60" s="30">
        <f t="shared" si="0"/>
        <v>21</v>
      </c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5.5" thickBot="1" x14ac:dyDescent="0.6">
      <c r="A61" s="5"/>
      <c r="B61" s="18" t="s">
        <v>59</v>
      </c>
      <c r="C61" s="31">
        <f>SUM(C41:C60)</f>
        <v>112</v>
      </c>
      <c r="D61" s="32">
        <f>SUM(D41:D60)</f>
        <v>29</v>
      </c>
      <c r="E61" s="33">
        <f>SUM(E41:E60)</f>
        <v>141</v>
      </c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55000000000000004">
      <c r="A62" s="4" t="s">
        <v>63</v>
      </c>
      <c r="B62" s="4" t="s">
        <v>24</v>
      </c>
      <c r="C62" s="25">
        <v>240</v>
      </c>
      <c r="D62" s="26">
        <v>55</v>
      </c>
      <c r="E62" s="27">
        <f t="shared" si="0"/>
        <v>295</v>
      </c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55000000000000004">
      <c r="A63" s="4"/>
      <c r="B63" s="4" t="s">
        <v>173</v>
      </c>
      <c r="C63" s="25">
        <v>3</v>
      </c>
      <c r="D63" s="26">
        <v>0</v>
      </c>
      <c r="E63" s="27">
        <f t="shared" si="0"/>
        <v>3</v>
      </c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55000000000000004">
      <c r="A64" s="4"/>
      <c r="B64" s="4" t="s">
        <v>174</v>
      </c>
      <c r="C64" s="25">
        <v>1</v>
      </c>
      <c r="D64" s="26">
        <v>0</v>
      </c>
      <c r="E64" s="27">
        <f t="shared" si="0"/>
        <v>1</v>
      </c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55000000000000004">
      <c r="A65" s="4"/>
      <c r="B65" s="4" t="s">
        <v>102</v>
      </c>
      <c r="C65" s="25">
        <v>9</v>
      </c>
      <c r="D65" s="26">
        <v>5</v>
      </c>
      <c r="E65" s="27">
        <f t="shared" si="0"/>
        <v>14</v>
      </c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55000000000000004">
      <c r="A66" s="4"/>
      <c r="B66" s="4" t="s">
        <v>25</v>
      </c>
      <c r="C66" s="25">
        <v>37</v>
      </c>
      <c r="D66" s="26">
        <v>15</v>
      </c>
      <c r="E66" s="27">
        <f t="shared" si="0"/>
        <v>52</v>
      </c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55000000000000004">
      <c r="A67" s="4"/>
      <c r="B67" s="4" t="s">
        <v>103</v>
      </c>
      <c r="C67" s="25">
        <v>6</v>
      </c>
      <c r="D67" s="26">
        <v>6</v>
      </c>
      <c r="E67" s="27">
        <f t="shared" si="0"/>
        <v>12</v>
      </c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55000000000000004">
      <c r="A68" s="4"/>
      <c r="B68" s="4" t="s">
        <v>104</v>
      </c>
      <c r="C68" s="25">
        <v>1</v>
      </c>
      <c r="D68" s="26">
        <v>0</v>
      </c>
      <c r="E68" s="27">
        <f t="shared" si="0"/>
        <v>1</v>
      </c>
      <c r="F68" s="11"/>
      <c r="G68" s="11"/>
      <c r="H68" s="11"/>
      <c r="I68" s="11"/>
      <c r="J68" s="11"/>
      <c r="K68" s="11"/>
      <c r="L68" s="11"/>
      <c r="M68" s="11"/>
      <c r="N68" s="11"/>
    </row>
    <row r="69" spans="1:14" x14ac:dyDescent="0.55000000000000004">
      <c r="A69" s="4"/>
      <c r="B69" s="4" t="s">
        <v>105</v>
      </c>
      <c r="C69" s="25">
        <v>2</v>
      </c>
      <c r="D69" s="26">
        <v>0</v>
      </c>
      <c r="E69" s="27">
        <f t="shared" si="0"/>
        <v>2</v>
      </c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55000000000000004">
      <c r="A70" s="4"/>
      <c r="B70" s="4" t="s">
        <v>106</v>
      </c>
      <c r="C70" s="25">
        <v>7</v>
      </c>
      <c r="D70" s="26">
        <v>14</v>
      </c>
      <c r="E70" s="27">
        <f t="shared" si="0"/>
        <v>21</v>
      </c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55000000000000004">
      <c r="A71" s="4"/>
      <c r="B71" s="4" t="s">
        <v>175</v>
      </c>
      <c r="C71" s="25">
        <v>11</v>
      </c>
      <c r="D71" s="26">
        <v>0</v>
      </c>
      <c r="E71" s="27">
        <f t="shared" ref="E71:E72" si="1">SUM(C71:D71)</f>
        <v>11</v>
      </c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55000000000000004">
      <c r="A72" s="4"/>
      <c r="B72" s="8" t="s">
        <v>176</v>
      </c>
      <c r="C72" s="28">
        <v>1</v>
      </c>
      <c r="D72" s="29">
        <v>0</v>
      </c>
      <c r="E72" s="27">
        <f t="shared" si="1"/>
        <v>1</v>
      </c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5.5" thickBot="1" x14ac:dyDescent="0.6">
      <c r="A73" s="5"/>
      <c r="B73" s="18" t="s">
        <v>59</v>
      </c>
      <c r="C73" s="31">
        <f>SUM(C62:C72)</f>
        <v>318</v>
      </c>
      <c r="D73" s="32">
        <f>SUM(D62:D72)</f>
        <v>95</v>
      </c>
      <c r="E73" s="42">
        <f>SUM(E62:E72)</f>
        <v>413</v>
      </c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55000000000000004">
      <c r="A74" s="4" t="s">
        <v>107</v>
      </c>
      <c r="B74" s="4" t="s">
        <v>36</v>
      </c>
      <c r="C74" s="25">
        <v>1830</v>
      </c>
      <c r="D74" s="26">
        <v>677</v>
      </c>
      <c r="E74" s="27">
        <f t="shared" ref="E74:E76" si="2">SUM(C74:D74)</f>
        <v>2507</v>
      </c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55000000000000004">
      <c r="A75" s="4"/>
      <c r="B75" s="4" t="s">
        <v>178</v>
      </c>
      <c r="C75" s="25">
        <v>275</v>
      </c>
      <c r="D75" s="26">
        <v>90</v>
      </c>
      <c r="E75" s="27">
        <f t="shared" si="2"/>
        <v>365</v>
      </c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55000000000000004">
      <c r="A76" s="4"/>
      <c r="B76" s="8" t="s">
        <v>179</v>
      </c>
      <c r="C76" s="28">
        <v>2</v>
      </c>
      <c r="D76" s="29">
        <v>0</v>
      </c>
      <c r="E76" s="27">
        <f t="shared" si="2"/>
        <v>2</v>
      </c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5.5" thickBot="1" x14ac:dyDescent="0.6">
      <c r="A77" s="5"/>
      <c r="B77" s="18" t="s">
        <v>59</v>
      </c>
      <c r="C77" s="31">
        <f>SUM(C74:C76)</f>
        <v>2107</v>
      </c>
      <c r="D77" s="32">
        <f>SUM(D74:D76)</f>
        <v>767</v>
      </c>
      <c r="E77" s="42">
        <f>SUM(E74:E76)</f>
        <v>2874</v>
      </c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55000000000000004">
      <c r="A78" s="4" t="s">
        <v>70</v>
      </c>
      <c r="B78" s="4" t="s">
        <v>65</v>
      </c>
      <c r="C78" s="25">
        <v>5</v>
      </c>
      <c r="D78" s="26">
        <v>4</v>
      </c>
      <c r="E78" s="27">
        <f t="shared" ref="E78:E136" si="3">SUM(C78:D78)</f>
        <v>9</v>
      </c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55000000000000004">
      <c r="A79" s="4"/>
      <c r="B79" s="4" t="s">
        <v>177</v>
      </c>
      <c r="C79" s="25">
        <v>0</v>
      </c>
      <c r="D79" s="26">
        <v>1</v>
      </c>
      <c r="E79" s="27">
        <f t="shared" si="3"/>
        <v>1</v>
      </c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55000000000000004">
      <c r="A80" s="4"/>
      <c r="B80" s="4" t="s">
        <v>78</v>
      </c>
      <c r="C80" s="25">
        <v>1</v>
      </c>
      <c r="D80" s="26">
        <v>0</v>
      </c>
      <c r="E80" s="27">
        <f t="shared" si="3"/>
        <v>1</v>
      </c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55000000000000004">
      <c r="A81" s="4"/>
      <c r="B81" s="4" t="s">
        <v>108</v>
      </c>
      <c r="C81" s="25">
        <v>2</v>
      </c>
      <c r="D81" s="26">
        <v>0</v>
      </c>
      <c r="E81" s="27">
        <f t="shared" si="3"/>
        <v>2</v>
      </c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55000000000000004">
      <c r="A82" s="4"/>
      <c r="B82" s="4" t="s">
        <v>180</v>
      </c>
      <c r="C82" s="25">
        <v>1</v>
      </c>
      <c r="D82" s="26">
        <v>0</v>
      </c>
      <c r="E82" s="27">
        <f t="shared" si="3"/>
        <v>1</v>
      </c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55000000000000004">
      <c r="A83" s="4"/>
      <c r="B83" s="4" t="s">
        <v>79</v>
      </c>
      <c r="C83" s="25">
        <v>2</v>
      </c>
      <c r="D83" s="26">
        <v>1</v>
      </c>
      <c r="E83" s="27">
        <f t="shared" si="3"/>
        <v>3</v>
      </c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55000000000000004">
      <c r="A84" s="4"/>
      <c r="B84" s="4" t="s">
        <v>30</v>
      </c>
      <c r="C84" s="25">
        <v>4</v>
      </c>
      <c r="D84" s="26">
        <v>9</v>
      </c>
      <c r="E84" s="27">
        <f t="shared" si="3"/>
        <v>13</v>
      </c>
      <c r="F84" s="11"/>
      <c r="G84" s="11"/>
      <c r="H84" s="11"/>
      <c r="I84" s="11"/>
      <c r="J84" s="11"/>
      <c r="K84" s="11"/>
      <c r="L84" s="11"/>
      <c r="M84" s="11"/>
      <c r="N84" s="11"/>
    </row>
    <row r="85" spans="1:14" x14ac:dyDescent="0.55000000000000004">
      <c r="A85" s="4"/>
      <c r="B85" s="4" t="s">
        <v>31</v>
      </c>
      <c r="C85" s="25">
        <v>34</v>
      </c>
      <c r="D85" s="26">
        <v>12</v>
      </c>
      <c r="E85" s="27">
        <f t="shared" si="3"/>
        <v>46</v>
      </c>
      <c r="F85" s="11"/>
      <c r="G85" s="11"/>
      <c r="H85" s="11"/>
      <c r="I85" s="11"/>
      <c r="J85" s="11"/>
      <c r="K85" s="11"/>
      <c r="L85" s="11"/>
      <c r="M85" s="11"/>
      <c r="N85" s="11"/>
    </row>
    <row r="86" spans="1:14" x14ac:dyDescent="0.55000000000000004">
      <c r="A86" s="4"/>
      <c r="B86" s="4" t="s">
        <v>32</v>
      </c>
      <c r="C86" s="25">
        <v>0</v>
      </c>
      <c r="D86" s="26">
        <v>1</v>
      </c>
      <c r="E86" s="27">
        <f t="shared" si="3"/>
        <v>1</v>
      </c>
      <c r="F86" s="11"/>
      <c r="G86" s="11"/>
      <c r="H86" s="11"/>
      <c r="I86" s="11"/>
      <c r="J86" s="11"/>
      <c r="K86" s="11"/>
      <c r="L86" s="11"/>
      <c r="M86" s="11"/>
      <c r="N86" s="11"/>
    </row>
    <row r="87" spans="1:14" x14ac:dyDescent="0.55000000000000004">
      <c r="A87" s="4"/>
      <c r="B87" s="4" t="s">
        <v>80</v>
      </c>
      <c r="C87" s="25">
        <v>1</v>
      </c>
      <c r="D87" s="26">
        <v>0</v>
      </c>
      <c r="E87" s="27">
        <f t="shared" si="3"/>
        <v>1</v>
      </c>
      <c r="F87" s="11"/>
      <c r="G87" s="11"/>
      <c r="H87" s="11"/>
      <c r="I87" s="11"/>
      <c r="J87" s="11"/>
      <c r="K87" s="11"/>
      <c r="L87" s="11"/>
      <c r="M87" s="11"/>
      <c r="N87" s="11"/>
    </row>
    <row r="88" spans="1:14" x14ac:dyDescent="0.55000000000000004">
      <c r="A88" s="4"/>
      <c r="B88" s="4" t="s">
        <v>181</v>
      </c>
      <c r="C88" s="25">
        <v>1</v>
      </c>
      <c r="D88" s="26">
        <v>0</v>
      </c>
      <c r="E88" s="27">
        <f t="shared" si="3"/>
        <v>1</v>
      </c>
      <c r="F88" s="11"/>
      <c r="G88" s="11"/>
      <c r="H88" s="11"/>
      <c r="I88" s="11"/>
      <c r="J88" s="11"/>
      <c r="K88" s="11"/>
      <c r="L88" s="11"/>
      <c r="M88" s="11"/>
      <c r="N88" s="11"/>
    </row>
    <row r="89" spans="1:14" x14ac:dyDescent="0.55000000000000004">
      <c r="A89" s="4"/>
      <c r="B89" s="4" t="s">
        <v>109</v>
      </c>
      <c r="C89" s="25">
        <v>1</v>
      </c>
      <c r="D89" s="26">
        <v>0</v>
      </c>
      <c r="E89" s="27">
        <f t="shared" si="3"/>
        <v>1</v>
      </c>
      <c r="F89" s="11"/>
      <c r="G89" s="11"/>
      <c r="H89" s="11"/>
      <c r="I89" s="11"/>
      <c r="J89" s="11"/>
      <c r="K89" s="11"/>
      <c r="L89" s="11"/>
      <c r="M89" s="11"/>
      <c r="N89" s="11"/>
    </row>
    <row r="90" spans="1:14" x14ac:dyDescent="0.55000000000000004">
      <c r="A90" s="4"/>
      <c r="B90" s="4" t="s">
        <v>33</v>
      </c>
      <c r="C90" s="25">
        <v>27</v>
      </c>
      <c r="D90" s="26">
        <v>13</v>
      </c>
      <c r="E90" s="27">
        <f t="shared" si="3"/>
        <v>40</v>
      </c>
      <c r="F90" s="11"/>
      <c r="G90" s="11"/>
      <c r="H90" s="11"/>
      <c r="I90" s="11"/>
      <c r="J90" s="11"/>
      <c r="K90" s="11"/>
      <c r="L90" s="11"/>
      <c r="M90" s="11"/>
      <c r="N90" s="11"/>
    </row>
    <row r="91" spans="1:14" x14ac:dyDescent="0.55000000000000004">
      <c r="A91" s="4"/>
      <c r="B91" s="4" t="s">
        <v>182</v>
      </c>
      <c r="C91" s="25">
        <v>0</v>
      </c>
      <c r="D91" s="26">
        <v>2</v>
      </c>
      <c r="E91" s="27">
        <f t="shared" si="3"/>
        <v>2</v>
      </c>
      <c r="F91" s="11"/>
      <c r="G91" s="11"/>
      <c r="H91" s="11"/>
      <c r="I91" s="11"/>
      <c r="J91" s="11"/>
      <c r="K91" s="11"/>
      <c r="L91" s="11"/>
      <c r="M91" s="11"/>
      <c r="N91" s="11"/>
    </row>
    <row r="92" spans="1:14" x14ac:dyDescent="0.55000000000000004">
      <c r="A92" s="4"/>
      <c r="B92" s="4" t="s">
        <v>81</v>
      </c>
      <c r="C92" s="25">
        <v>11</v>
      </c>
      <c r="D92" s="26">
        <v>18</v>
      </c>
      <c r="E92" s="27">
        <f t="shared" si="3"/>
        <v>29</v>
      </c>
      <c r="F92" s="11"/>
      <c r="G92" s="11"/>
      <c r="H92" s="11"/>
      <c r="I92" s="11"/>
      <c r="J92" s="11"/>
      <c r="K92" s="11"/>
      <c r="L92" s="11"/>
      <c r="M92" s="11"/>
      <c r="N92" s="11"/>
    </row>
    <row r="93" spans="1:14" x14ac:dyDescent="0.55000000000000004">
      <c r="A93" s="4"/>
      <c r="B93" s="4" t="s">
        <v>82</v>
      </c>
      <c r="C93" s="25">
        <v>2</v>
      </c>
      <c r="D93" s="26">
        <v>0</v>
      </c>
      <c r="E93" s="27">
        <f t="shared" si="3"/>
        <v>2</v>
      </c>
      <c r="F93" s="11"/>
      <c r="G93" s="11"/>
      <c r="H93" s="11"/>
      <c r="I93" s="11"/>
      <c r="J93" s="11"/>
      <c r="K93" s="11"/>
      <c r="L93" s="11"/>
      <c r="M93" s="11"/>
      <c r="N93" s="11"/>
    </row>
    <row r="94" spans="1:14" x14ac:dyDescent="0.55000000000000004">
      <c r="A94" s="4"/>
      <c r="B94" s="4" t="s">
        <v>34</v>
      </c>
      <c r="C94" s="25">
        <v>0</v>
      </c>
      <c r="D94" s="26">
        <v>1</v>
      </c>
      <c r="E94" s="27">
        <f t="shared" si="3"/>
        <v>1</v>
      </c>
      <c r="F94" s="11"/>
      <c r="G94" s="11"/>
      <c r="H94" s="11"/>
      <c r="I94" s="11"/>
      <c r="J94" s="11"/>
      <c r="K94" s="11"/>
      <c r="L94" s="11"/>
      <c r="M94" s="11"/>
      <c r="N94" s="11"/>
    </row>
    <row r="95" spans="1:14" x14ac:dyDescent="0.55000000000000004">
      <c r="A95" s="4"/>
      <c r="B95" s="24" t="s">
        <v>35</v>
      </c>
      <c r="C95" s="28">
        <v>30</v>
      </c>
      <c r="D95" s="29">
        <v>21</v>
      </c>
      <c r="E95" s="30">
        <f>SUM(C95:D95)</f>
        <v>51</v>
      </c>
      <c r="F95" s="11"/>
      <c r="G95" s="11"/>
      <c r="H95" s="11"/>
      <c r="I95" s="11"/>
      <c r="J95" s="11"/>
      <c r="K95" s="11"/>
      <c r="L95" s="11"/>
      <c r="M95" s="11"/>
      <c r="N95" s="11"/>
    </row>
    <row r="96" spans="1:14" ht="15.5" thickBot="1" x14ac:dyDescent="0.6">
      <c r="A96" s="5"/>
      <c r="B96" s="18" t="s">
        <v>59</v>
      </c>
      <c r="C96" s="31">
        <f>SUM(C78:C95)</f>
        <v>122</v>
      </c>
      <c r="D96" s="32">
        <f>SUM(D78:D95)</f>
        <v>83</v>
      </c>
      <c r="E96" s="33">
        <f>SUM(E78:E95)</f>
        <v>205</v>
      </c>
      <c r="F96" s="11"/>
      <c r="G96" s="11"/>
      <c r="H96" s="11"/>
      <c r="I96" s="11"/>
      <c r="J96" s="11"/>
      <c r="K96" s="11"/>
      <c r="L96" s="11"/>
      <c r="M96" s="11"/>
      <c r="N96" s="11"/>
    </row>
    <row r="97" spans="1:14" x14ac:dyDescent="0.55000000000000004">
      <c r="A97" s="4" t="s">
        <v>37</v>
      </c>
      <c r="B97" s="4" t="s">
        <v>110</v>
      </c>
      <c r="C97" s="25">
        <v>5</v>
      </c>
      <c r="D97" s="26">
        <v>3</v>
      </c>
      <c r="E97" s="27">
        <f t="shared" si="3"/>
        <v>8</v>
      </c>
      <c r="F97" s="11"/>
      <c r="G97" s="11"/>
      <c r="H97" s="11"/>
      <c r="I97" s="11"/>
      <c r="J97" s="11"/>
      <c r="K97" s="11"/>
      <c r="L97" s="11"/>
      <c r="M97" s="11"/>
      <c r="N97" s="11"/>
    </row>
    <row r="98" spans="1:14" x14ac:dyDescent="0.55000000000000004">
      <c r="A98" s="4"/>
      <c r="B98" s="4" t="s">
        <v>38</v>
      </c>
      <c r="C98" s="25">
        <v>21</v>
      </c>
      <c r="D98" s="26">
        <v>6</v>
      </c>
      <c r="E98" s="27">
        <f t="shared" si="3"/>
        <v>27</v>
      </c>
      <c r="F98" s="11"/>
      <c r="G98" s="11"/>
      <c r="H98" s="11"/>
      <c r="I98" s="11"/>
      <c r="J98" s="11"/>
      <c r="K98" s="11"/>
      <c r="L98" s="11"/>
      <c r="M98" s="11"/>
      <c r="N98" s="11"/>
    </row>
    <row r="99" spans="1:14" x14ac:dyDescent="0.55000000000000004">
      <c r="A99" s="4"/>
      <c r="B99" s="4" t="s">
        <v>39</v>
      </c>
      <c r="C99" s="25">
        <v>1</v>
      </c>
      <c r="D99" s="26">
        <v>0</v>
      </c>
      <c r="E99" s="27">
        <f t="shared" si="3"/>
        <v>1</v>
      </c>
      <c r="F99" s="11"/>
      <c r="G99" s="11"/>
      <c r="H99" s="11"/>
      <c r="I99" s="11"/>
      <c r="J99" s="11"/>
      <c r="K99" s="11"/>
      <c r="L99" s="11"/>
      <c r="M99" s="11"/>
      <c r="N99" s="11"/>
    </row>
    <row r="100" spans="1:14" x14ac:dyDescent="0.55000000000000004">
      <c r="A100" s="4"/>
      <c r="B100" s="4" t="s">
        <v>40</v>
      </c>
      <c r="C100" s="25">
        <v>438</v>
      </c>
      <c r="D100" s="26">
        <v>193</v>
      </c>
      <c r="E100" s="27">
        <f t="shared" si="3"/>
        <v>631</v>
      </c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1:14" x14ac:dyDescent="0.55000000000000004">
      <c r="A101" s="4"/>
      <c r="B101" s="4" t="s">
        <v>41</v>
      </c>
      <c r="C101" s="25">
        <v>330</v>
      </c>
      <c r="D101" s="26">
        <v>185</v>
      </c>
      <c r="E101" s="27">
        <f t="shared" si="3"/>
        <v>515</v>
      </c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1:14" x14ac:dyDescent="0.55000000000000004">
      <c r="A102" s="4"/>
      <c r="B102" s="4" t="s">
        <v>43</v>
      </c>
      <c r="C102" s="25">
        <v>5</v>
      </c>
      <c r="D102" s="26">
        <v>0</v>
      </c>
      <c r="E102" s="27">
        <f t="shared" si="3"/>
        <v>5</v>
      </c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x14ac:dyDescent="0.55000000000000004">
      <c r="A103" s="4"/>
      <c r="B103" s="4" t="s">
        <v>66</v>
      </c>
      <c r="C103" s="25">
        <v>124</v>
      </c>
      <c r="D103" s="26">
        <v>15</v>
      </c>
      <c r="E103" s="27">
        <f t="shared" si="3"/>
        <v>139</v>
      </c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1:14" x14ac:dyDescent="0.55000000000000004">
      <c r="A104" s="4"/>
      <c r="B104" s="4" t="s">
        <v>67</v>
      </c>
      <c r="C104" s="25">
        <v>112</v>
      </c>
      <c r="D104" s="26">
        <v>38</v>
      </c>
      <c r="E104" s="27">
        <f t="shared" si="3"/>
        <v>150</v>
      </c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1:14" x14ac:dyDescent="0.55000000000000004">
      <c r="A105" s="4"/>
      <c r="B105" s="4" t="s">
        <v>44</v>
      </c>
      <c r="C105" s="25">
        <v>35</v>
      </c>
      <c r="D105" s="26">
        <v>5</v>
      </c>
      <c r="E105" s="27">
        <f t="shared" si="3"/>
        <v>40</v>
      </c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1:14" x14ac:dyDescent="0.55000000000000004">
      <c r="A106" s="4"/>
      <c r="B106" s="4" t="s">
        <v>45</v>
      </c>
      <c r="C106" s="25">
        <v>14</v>
      </c>
      <c r="D106" s="26">
        <v>3</v>
      </c>
      <c r="E106" s="27">
        <f t="shared" si="3"/>
        <v>17</v>
      </c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1:14" x14ac:dyDescent="0.55000000000000004">
      <c r="A107" s="4"/>
      <c r="B107" s="4" t="s">
        <v>83</v>
      </c>
      <c r="C107" s="25">
        <v>3</v>
      </c>
      <c r="D107" s="26">
        <v>0</v>
      </c>
      <c r="E107" s="27">
        <f t="shared" si="3"/>
        <v>3</v>
      </c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1:14" x14ac:dyDescent="0.55000000000000004">
      <c r="A108" s="4"/>
      <c r="B108" s="4" t="s">
        <v>46</v>
      </c>
      <c r="C108" s="25">
        <v>245</v>
      </c>
      <c r="D108" s="26">
        <v>111</v>
      </c>
      <c r="E108" s="27">
        <f t="shared" si="3"/>
        <v>356</v>
      </c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1:14" x14ac:dyDescent="0.55000000000000004">
      <c r="A109" s="4"/>
      <c r="B109" s="4" t="s">
        <v>47</v>
      </c>
      <c r="C109" s="25">
        <v>174</v>
      </c>
      <c r="D109" s="26">
        <v>28</v>
      </c>
      <c r="E109" s="27">
        <f t="shared" si="3"/>
        <v>202</v>
      </c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1:14" x14ac:dyDescent="0.55000000000000004">
      <c r="A110" s="4"/>
      <c r="B110" s="4" t="s">
        <v>48</v>
      </c>
      <c r="C110" s="25">
        <v>234</v>
      </c>
      <c r="D110" s="26">
        <v>88</v>
      </c>
      <c r="E110" s="27">
        <f t="shared" si="3"/>
        <v>322</v>
      </c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1:14" x14ac:dyDescent="0.55000000000000004">
      <c r="A111" s="4"/>
      <c r="B111" s="4" t="s">
        <v>84</v>
      </c>
      <c r="C111" s="25">
        <v>5</v>
      </c>
      <c r="D111" s="26">
        <v>1</v>
      </c>
      <c r="E111" s="27">
        <f t="shared" si="3"/>
        <v>6</v>
      </c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1:14" x14ac:dyDescent="0.55000000000000004">
      <c r="A112" s="4"/>
      <c r="B112" s="4" t="s">
        <v>85</v>
      </c>
      <c r="C112" s="25">
        <v>5</v>
      </c>
      <c r="D112" s="26">
        <v>5</v>
      </c>
      <c r="E112" s="27">
        <f t="shared" si="3"/>
        <v>10</v>
      </c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1:14" x14ac:dyDescent="0.55000000000000004">
      <c r="A113" s="4"/>
      <c r="B113" s="4" t="s">
        <v>111</v>
      </c>
      <c r="C113" s="25">
        <v>5</v>
      </c>
      <c r="D113" s="26">
        <v>0</v>
      </c>
      <c r="E113" s="27">
        <f t="shared" si="3"/>
        <v>5</v>
      </c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1:14" x14ac:dyDescent="0.55000000000000004">
      <c r="A114" s="4"/>
      <c r="B114" s="4" t="s">
        <v>49</v>
      </c>
      <c r="C114" s="25">
        <v>45</v>
      </c>
      <c r="D114" s="26">
        <v>13</v>
      </c>
      <c r="E114" s="27">
        <f t="shared" si="3"/>
        <v>58</v>
      </c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1:14" x14ac:dyDescent="0.55000000000000004">
      <c r="A115" s="4"/>
      <c r="B115" s="4" t="s">
        <v>68</v>
      </c>
      <c r="C115" s="25">
        <v>55</v>
      </c>
      <c r="D115" s="26">
        <v>17</v>
      </c>
      <c r="E115" s="27">
        <f t="shared" si="3"/>
        <v>72</v>
      </c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1:14" x14ac:dyDescent="0.55000000000000004">
      <c r="A116" s="4"/>
      <c r="B116" s="4" t="s">
        <v>50</v>
      </c>
      <c r="C116" s="25">
        <v>429</v>
      </c>
      <c r="D116" s="26">
        <v>193</v>
      </c>
      <c r="E116" s="27">
        <f t="shared" si="3"/>
        <v>622</v>
      </c>
      <c r="F116" s="11"/>
      <c r="G116" s="11"/>
      <c r="H116" s="11"/>
      <c r="I116" s="11"/>
      <c r="J116" s="11"/>
      <c r="K116" s="11"/>
      <c r="L116" s="11"/>
      <c r="M116" s="11"/>
      <c r="N116" s="11"/>
    </row>
    <row r="117" spans="1:14" x14ac:dyDescent="0.55000000000000004">
      <c r="A117" s="4"/>
      <c r="B117" s="4" t="s">
        <v>69</v>
      </c>
      <c r="C117" s="25">
        <v>35</v>
      </c>
      <c r="D117" s="26">
        <v>20</v>
      </c>
      <c r="E117" s="27">
        <f t="shared" si="3"/>
        <v>55</v>
      </c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1:14" x14ac:dyDescent="0.55000000000000004">
      <c r="A118" s="4"/>
      <c r="B118" s="4" t="s">
        <v>51</v>
      </c>
      <c r="C118" s="25">
        <v>23</v>
      </c>
      <c r="D118" s="26">
        <v>4</v>
      </c>
      <c r="E118" s="27">
        <f t="shared" si="3"/>
        <v>27</v>
      </c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1:14" x14ac:dyDescent="0.55000000000000004">
      <c r="A119" s="4"/>
      <c r="B119" s="4" t="s">
        <v>52</v>
      </c>
      <c r="C119" s="25">
        <v>51</v>
      </c>
      <c r="D119" s="26">
        <v>8</v>
      </c>
      <c r="E119" s="27">
        <f t="shared" si="3"/>
        <v>59</v>
      </c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1:14" x14ac:dyDescent="0.55000000000000004">
      <c r="A120" s="4"/>
      <c r="B120" s="4" t="s">
        <v>53</v>
      </c>
      <c r="C120" s="25">
        <v>430</v>
      </c>
      <c r="D120" s="26">
        <v>271</v>
      </c>
      <c r="E120" s="27">
        <f t="shared" si="3"/>
        <v>701</v>
      </c>
      <c r="F120" s="11"/>
      <c r="G120" s="11"/>
      <c r="H120" s="11"/>
      <c r="I120" s="11"/>
      <c r="J120" s="11"/>
      <c r="K120" s="11"/>
      <c r="L120" s="11"/>
      <c r="M120" s="11"/>
      <c r="N120" s="11"/>
    </row>
    <row r="121" spans="1:14" x14ac:dyDescent="0.55000000000000004">
      <c r="A121" s="4"/>
      <c r="B121" s="4" t="s">
        <v>54</v>
      </c>
      <c r="C121" s="25">
        <v>9</v>
      </c>
      <c r="D121" s="26">
        <v>2</v>
      </c>
      <c r="E121" s="27">
        <f t="shared" si="3"/>
        <v>11</v>
      </c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1:14" x14ac:dyDescent="0.55000000000000004">
      <c r="A122" s="4"/>
      <c r="B122" s="4" t="s">
        <v>55</v>
      </c>
      <c r="C122" s="25">
        <v>71</v>
      </c>
      <c r="D122" s="26">
        <v>18</v>
      </c>
      <c r="E122" s="27">
        <f t="shared" si="3"/>
        <v>89</v>
      </c>
      <c r="F122" s="11"/>
      <c r="G122" s="11"/>
      <c r="H122" s="11"/>
      <c r="I122" s="11"/>
      <c r="J122" s="11"/>
      <c r="K122" s="11"/>
      <c r="L122" s="11"/>
      <c r="M122" s="11"/>
      <c r="N122" s="11"/>
    </row>
    <row r="123" spans="1:14" x14ac:dyDescent="0.55000000000000004">
      <c r="A123" s="4"/>
      <c r="B123" s="4" t="s">
        <v>56</v>
      </c>
      <c r="C123" s="25">
        <v>57</v>
      </c>
      <c r="D123" s="26">
        <v>22</v>
      </c>
      <c r="E123" s="27">
        <f t="shared" si="3"/>
        <v>79</v>
      </c>
      <c r="F123" s="11"/>
      <c r="G123" s="11"/>
      <c r="H123" s="11"/>
      <c r="I123" s="11"/>
      <c r="J123" s="11"/>
      <c r="K123" s="11"/>
      <c r="L123" s="11"/>
      <c r="M123" s="11"/>
      <c r="N123" s="11"/>
    </row>
    <row r="124" spans="1:14" x14ac:dyDescent="0.55000000000000004">
      <c r="A124" s="4"/>
      <c r="B124" s="4" t="s">
        <v>86</v>
      </c>
      <c r="C124" s="25">
        <v>1</v>
      </c>
      <c r="D124" s="26">
        <v>0</v>
      </c>
      <c r="E124" s="27">
        <f t="shared" si="3"/>
        <v>1</v>
      </c>
      <c r="F124" s="11"/>
      <c r="G124" s="11"/>
      <c r="H124" s="11"/>
      <c r="I124" s="11"/>
      <c r="J124" s="11"/>
      <c r="K124" s="11"/>
      <c r="L124" s="11"/>
      <c r="M124" s="11"/>
      <c r="N124" s="11"/>
    </row>
    <row r="125" spans="1:14" x14ac:dyDescent="0.55000000000000004">
      <c r="A125" s="4"/>
      <c r="B125" s="4" t="s">
        <v>57</v>
      </c>
      <c r="C125" s="25">
        <v>56</v>
      </c>
      <c r="D125" s="26">
        <v>6</v>
      </c>
      <c r="E125" s="27">
        <f t="shared" si="3"/>
        <v>62</v>
      </c>
      <c r="F125" s="11"/>
      <c r="G125" s="11"/>
      <c r="H125" s="11"/>
      <c r="I125" s="11"/>
      <c r="J125" s="11"/>
      <c r="K125" s="11"/>
      <c r="L125" s="11"/>
      <c r="M125" s="11"/>
      <c r="N125" s="11"/>
    </row>
    <row r="126" spans="1:14" x14ac:dyDescent="0.55000000000000004">
      <c r="A126" s="4"/>
      <c r="B126" s="4" t="s">
        <v>112</v>
      </c>
      <c r="C126" s="25">
        <v>5</v>
      </c>
      <c r="D126" s="26">
        <v>0</v>
      </c>
      <c r="E126" s="27">
        <f t="shared" si="3"/>
        <v>5</v>
      </c>
      <c r="F126" s="11"/>
      <c r="G126" s="11"/>
      <c r="H126" s="11"/>
      <c r="I126" s="11"/>
      <c r="J126" s="11"/>
      <c r="K126" s="11"/>
      <c r="L126" s="11"/>
      <c r="M126" s="11"/>
      <c r="N126" s="11"/>
    </row>
    <row r="127" spans="1:14" x14ac:dyDescent="0.55000000000000004">
      <c r="A127" s="4"/>
      <c r="B127" s="4" t="s">
        <v>183</v>
      </c>
      <c r="C127" s="25">
        <v>1</v>
      </c>
      <c r="D127" s="26">
        <v>0</v>
      </c>
      <c r="E127" s="27">
        <f t="shared" si="3"/>
        <v>1</v>
      </c>
      <c r="F127" s="11"/>
      <c r="G127" s="11"/>
      <c r="H127" s="11"/>
      <c r="I127" s="11"/>
      <c r="J127" s="11"/>
      <c r="K127" s="11"/>
      <c r="L127" s="11"/>
      <c r="M127" s="11"/>
      <c r="N127" s="11"/>
    </row>
    <row r="128" spans="1:14" x14ac:dyDescent="0.55000000000000004">
      <c r="A128" s="4"/>
      <c r="B128" s="4" t="s">
        <v>113</v>
      </c>
      <c r="C128" s="25">
        <v>8</v>
      </c>
      <c r="D128" s="26">
        <v>2</v>
      </c>
      <c r="E128" s="27">
        <f t="shared" si="3"/>
        <v>10</v>
      </c>
      <c r="F128" s="11"/>
      <c r="G128" s="11"/>
      <c r="H128" s="11"/>
      <c r="I128" s="11"/>
      <c r="J128" s="11"/>
      <c r="K128" s="11"/>
      <c r="L128" s="11"/>
      <c r="M128" s="11"/>
      <c r="N128" s="11"/>
    </row>
    <row r="129" spans="1:14" x14ac:dyDescent="0.55000000000000004">
      <c r="A129" s="4"/>
      <c r="B129" s="4" t="s">
        <v>114</v>
      </c>
      <c r="C129" s="25">
        <v>3</v>
      </c>
      <c r="D129" s="26">
        <v>3</v>
      </c>
      <c r="E129" s="27">
        <f t="shared" si="3"/>
        <v>6</v>
      </c>
      <c r="F129" s="11"/>
      <c r="G129" s="11"/>
      <c r="H129" s="11"/>
      <c r="I129" s="11"/>
      <c r="J129" s="11"/>
      <c r="K129" s="11"/>
      <c r="L129" s="11"/>
      <c r="M129" s="11"/>
      <c r="N129" s="11"/>
    </row>
    <row r="130" spans="1:14" x14ac:dyDescent="0.55000000000000004">
      <c r="A130" s="4"/>
      <c r="B130" s="4" t="s">
        <v>58</v>
      </c>
      <c r="C130" s="25">
        <v>14</v>
      </c>
      <c r="D130" s="26">
        <v>5</v>
      </c>
      <c r="E130" s="27">
        <f t="shared" si="3"/>
        <v>19</v>
      </c>
      <c r="F130" s="11"/>
      <c r="G130" s="11"/>
      <c r="H130" s="11"/>
      <c r="I130" s="11"/>
      <c r="J130" s="11"/>
      <c r="K130" s="11"/>
      <c r="L130" s="11"/>
      <c r="M130" s="11"/>
      <c r="N130" s="11"/>
    </row>
    <row r="131" spans="1:14" x14ac:dyDescent="0.55000000000000004">
      <c r="A131" s="4"/>
      <c r="B131" s="4" t="s">
        <v>115</v>
      </c>
      <c r="C131" s="25">
        <v>4</v>
      </c>
      <c r="D131" s="26">
        <v>1</v>
      </c>
      <c r="E131" s="27">
        <f t="shared" si="3"/>
        <v>5</v>
      </c>
      <c r="F131" s="11"/>
      <c r="G131" s="11"/>
      <c r="H131" s="11"/>
      <c r="I131" s="11"/>
      <c r="J131" s="11"/>
      <c r="K131" s="11"/>
      <c r="L131" s="11"/>
      <c r="M131" s="11"/>
      <c r="N131" s="11"/>
    </row>
    <row r="132" spans="1:14" x14ac:dyDescent="0.55000000000000004">
      <c r="A132" s="4"/>
      <c r="B132" s="4" t="s">
        <v>116</v>
      </c>
      <c r="C132" s="25">
        <v>7</v>
      </c>
      <c r="D132" s="26">
        <v>0</v>
      </c>
      <c r="E132" s="27">
        <f t="shared" si="3"/>
        <v>7</v>
      </c>
      <c r="F132" s="11"/>
      <c r="G132" s="11"/>
      <c r="H132" s="11"/>
      <c r="I132" s="11"/>
      <c r="J132" s="11"/>
      <c r="K132" s="11"/>
      <c r="L132" s="11"/>
      <c r="M132" s="11"/>
      <c r="N132" s="11"/>
    </row>
    <row r="133" spans="1:14" x14ac:dyDescent="0.55000000000000004">
      <c r="A133" s="4"/>
      <c r="B133" s="4" t="s">
        <v>117</v>
      </c>
      <c r="C133" s="25">
        <v>2</v>
      </c>
      <c r="D133" s="26">
        <v>0</v>
      </c>
      <c r="E133" s="27">
        <f t="shared" si="3"/>
        <v>2</v>
      </c>
      <c r="F133" s="11"/>
      <c r="G133" s="11"/>
      <c r="H133" s="11"/>
      <c r="I133" s="11"/>
      <c r="J133" s="11"/>
      <c r="K133" s="11"/>
      <c r="L133" s="11"/>
      <c r="M133" s="11"/>
      <c r="N133" s="11"/>
    </row>
    <row r="134" spans="1:14" x14ac:dyDescent="0.55000000000000004">
      <c r="A134" s="4"/>
      <c r="B134" s="4" t="s">
        <v>42</v>
      </c>
      <c r="C134" s="25">
        <v>0</v>
      </c>
      <c r="D134" s="26">
        <v>6</v>
      </c>
      <c r="E134" s="27">
        <f t="shared" si="3"/>
        <v>6</v>
      </c>
      <c r="F134" s="11"/>
      <c r="G134" s="11"/>
      <c r="H134" s="11"/>
      <c r="I134" s="11"/>
      <c r="J134" s="11"/>
      <c r="K134" s="11"/>
      <c r="L134" s="11"/>
      <c r="M134" s="11"/>
      <c r="N134" s="11"/>
    </row>
    <row r="135" spans="1:14" x14ac:dyDescent="0.55000000000000004">
      <c r="A135" s="4"/>
      <c r="B135" s="4" t="s">
        <v>118</v>
      </c>
      <c r="C135" s="25">
        <v>9</v>
      </c>
      <c r="D135" s="26">
        <v>2</v>
      </c>
      <c r="E135" s="27">
        <f t="shared" si="3"/>
        <v>11</v>
      </c>
      <c r="F135" s="11"/>
      <c r="G135" s="11"/>
      <c r="H135" s="11"/>
      <c r="I135" s="11"/>
      <c r="J135" s="11"/>
      <c r="K135" s="11"/>
      <c r="L135" s="11"/>
      <c r="M135" s="11"/>
      <c r="N135" s="11"/>
    </row>
    <row r="136" spans="1:14" x14ac:dyDescent="0.55000000000000004">
      <c r="A136" s="4"/>
      <c r="B136" s="4" t="s">
        <v>119</v>
      </c>
      <c r="C136" s="25">
        <v>1</v>
      </c>
      <c r="D136" s="26">
        <v>0</v>
      </c>
      <c r="E136" s="27">
        <f t="shared" si="3"/>
        <v>1</v>
      </c>
      <c r="F136" s="11"/>
      <c r="G136" s="11"/>
      <c r="H136" s="11"/>
      <c r="I136" s="11"/>
      <c r="J136" s="11"/>
      <c r="K136" s="11"/>
      <c r="L136" s="11"/>
      <c r="M136" s="11"/>
      <c r="N136" s="11"/>
    </row>
    <row r="137" spans="1:14" x14ac:dyDescent="0.55000000000000004">
      <c r="A137" s="4"/>
      <c r="B137" s="4" t="s">
        <v>120</v>
      </c>
      <c r="C137" s="25">
        <v>5</v>
      </c>
      <c r="D137" s="26">
        <v>1</v>
      </c>
      <c r="E137" s="27">
        <f t="shared" ref="E137:E142" si="4">SUM(C137:D137)</f>
        <v>6</v>
      </c>
      <c r="F137" s="11"/>
      <c r="G137" s="11"/>
      <c r="H137" s="11"/>
      <c r="I137" s="11"/>
      <c r="J137" s="11"/>
      <c r="K137" s="11"/>
      <c r="L137" s="11"/>
      <c r="M137" s="11"/>
      <c r="N137" s="11"/>
    </row>
    <row r="138" spans="1:14" x14ac:dyDescent="0.55000000000000004">
      <c r="A138" s="4"/>
      <c r="B138" s="4" t="s">
        <v>184</v>
      </c>
      <c r="C138" s="25">
        <v>1</v>
      </c>
      <c r="D138" s="26">
        <v>0</v>
      </c>
      <c r="E138" s="27">
        <f t="shared" si="4"/>
        <v>1</v>
      </c>
      <c r="F138" s="11"/>
      <c r="G138" s="11"/>
      <c r="H138" s="11"/>
      <c r="I138" s="11"/>
      <c r="J138" s="11"/>
      <c r="K138" s="11"/>
      <c r="L138" s="11"/>
      <c r="M138" s="11"/>
      <c r="N138" s="11"/>
    </row>
    <row r="139" spans="1:14" x14ac:dyDescent="0.55000000000000004">
      <c r="A139" s="4"/>
      <c r="B139" s="4" t="s">
        <v>121</v>
      </c>
      <c r="C139" s="25">
        <v>6</v>
      </c>
      <c r="D139" s="26">
        <v>19</v>
      </c>
      <c r="E139" s="27">
        <f t="shared" si="4"/>
        <v>25</v>
      </c>
      <c r="F139" s="11"/>
      <c r="G139" s="11"/>
      <c r="H139" s="11"/>
      <c r="I139" s="11"/>
      <c r="J139" s="11"/>
      <c r="K139" s="11"/>
      <c r="L139" s="11"/>
      <c r="M139" s="11"/>
      <c r="N139" s="11"/>
    </row>
    <row r="140" spans="1:14" x14ac:dyDescent="0.55000000000000004">
      <c r="A140" s="4"/>
      <c r="B140" s="8" t="s">
        <v>185</v>
      </c>
      <c r="C140" s="28">
        <v>1</v>
      </c>
      <c r="D140" s="29">
        <v>0</v>
      </c>
      <c r="E140" s="30">
        <f t="shared" si="4"/>
        <v>1</v>
      </c>
      <c r="F140" s="11"/>
      <c r="G140" s="11"/>
      <c r="H140" s="11"/>
      <c r="I140" s="11"/>
      <c r="J140" s="11"/>
      <c r="K140" s="11"/>
      <c r="L140" s="11"/>
      <c r="M140" s="11"/>
      <c r="N140" s="11"/>
    </row>
    <row r="141" spans="1:14" ht="15.5" thickBot="1" x14ac:dyDescent="0.6">
      <c r="A141" s="5"/>
      <c r="B141" s="18" t="s">
        <v>59</v>
      </c>
      <c r="C141" s="31">
        <f>SUM(C97:C140)</f>
        <v>3085</v>
      </c>
      <c r="D141" s="32">
        <f>SUM(D97:D140)</f>
        <v>1294</v>
      </c>
      <c r="E141" s="33">
        <f>SUM(E97:E140)</f>
        <v>4379</v>
      </c>
      <c r="F141" s="11"/>
      <c r="G141" s="11"/>
      <c r="H141" s="11"/>
      <c r="I141" s="11"/>
      <c r="J141" s="11"/>
      <c r="K141" s="11"/>
      <c r="L141" s="11"/>
      <c r="M141" s="11"/>
      <c r="N141" s="11"/>
    </row>
    <row r="142" spans="1:14" ht="15.5" thickBot="1" x14ac:dyDescent="0.6">
      <c r="A142" s="7" t="s">
        <v>122</v>
      </c>
      <c r="B142" s="6"/>
      <c r="C142" s="34">
        <v>3</v>
      </c>
      <c r="D142" s="35">
        <v>13</v>
      </c>
      <c r="E142" s="36">
        <f t="shared" si="4"/>
        <v>16</v>
      </c>
      <c r="F142" s="11"/>
      <c r="G142" s="11"/>
      <c r="H142" s="11"/>
      <c r="I142" s="11"/>
      <c r="J142" s="11"/>
      <c r="K142" s="11"/>
      <c r="L142" s="11"/>
      <c r="M142" s="11"/>
      <c r="N142" s="11"/>
    </row>
    <row r="143" spans="1:14" ht="15" customHeight="1" thickBot="1" x14ac:dyDescent="0.6">
      <c r="A143" s="44" t="s">
        <v>2</v>
      </c>
      <c r="B143" s="45"/>
      <c r="C143" s="31">
        <f>SUM(C29,C40,C61,C73,C77,C96,C141,C142)</f>
        <v>9582</v>
      </c>
      <c r="D143" s="32">
        <f>SUM(D29,D40,D61,D73,D77,D96,D141,D142)</f>
        <v>3863</v>
      </c>
      <c r="E143" s="33">
        <f>SUM(E29,E40,E61,E73,E77,E96,E141,E142)</f>
        <v>13445</v>
      </c>
      <c r="F143" s="11"/>
      <c r="G143" s="11"/>
      <c r="H143" s="11"/>
      <c r="I143" s="11"/>
      <c r="J143" s="11"/>
      <c r="K143" s="11"/>
      <c r="L143" s="11"/>
      <c r="M143" s="11"/>
      <c r="N143" s="11"/>
    </row>
    <row r="144" spans="1:14" x14ac:dyDescent="0.55000000000000004">
      <c r="E144" s="14" t="s">
        <v>186</v>
      </c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x14ac:dyDescent="0.55000000000000004"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ht="20" x14ac:dyDescent="0.55000000000000004">
      <c r="A146" s="20" t="s">
        <v>123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x14ac:dyDescent="0.55000000000000004">
      <c r="A147" s="1" t="s">
        <v>186</v>
      </c>
    </row>
    <row r="148" spans="1:14" x14ac:dyDescent="0.55000000000000004">
      <c r="J148" s="1" t="s">
        <v>124</v>
      </c>
    </row>
    <row r="149" spans="1:14" x14ac:dyDescent="0.55000000000000004">
      <c r="J149" s="1" t="s">
        <v>187</v>
      </c>
      <c r="K149" s="19">
        <f>C29</f>
        <v>3724</v>
      </c>
    </row>
    <row r="150" spans="1:14" x14ac:dyDescent="0.55000000000000004">
      <c r="J150" s="1" t="s">
        <v>188</v>
      </c>
      <c r="K150" s="19">
        <f>C40</f>
        <v>111</v>
      </c>
    </row>
    <row r="151" spans="1:14" x14ac:dyDescent="0.55000000000000004">
      <c r="J151" s="1" t="s">
        <v>189</v>
      </c>
      <c r="K151" s="19">
        <f>C61</f>
        <v>112</v>
      </c>
    </row>
    <row r="152" spans="1:14" x14ac:dyDescent="0.55000000000000004">
      <c r="J152" s="1" t="s">
        <v>125</v>
      </c>
      <c r="K152" s="19">
        <f>C73</f>
        <v>318</v>
      </c>
    </row>
    <row r="153" spans="1:14" x14ac:dyDescent="0.55000000000000004">
      <c r="J153" s="1" t="s">
        <v>190</v>
      </c>
      <c r="K153" s="19">
        <f>C77</f>
        <v>2107</v>
      </c>
    </row>
    <row r="154" spans="1:14" x14ac:dyDescent="0.55000000000000004">
      <c r="J154" s="1" t="s">
        <v>191</v>
      </c>
      <c r="K154" s="19">
        <f>C96</f>
        <v>122</v>
      </c>
    </row>
    <row r="155" spans="1:14" x14ac:dyDescent="0.55000000000000004">
      <c r="J155" s="1" t="s">
        <v>192</v>
      </c>
      <c r="K155" s="19">
        <f>C141</f>
        <v>3085</v>
      </c>
      <c r="L155" s="13"/>
    </row>
    <row r="156" spans="1:14" x14ac:dyDescent="0.55000000000000004">
      <c r="J156" s="1" t="s">
        <v>122</v>
      </c>
      <c r="K156" s="19">
        <f>C142</f>
        <v>3</v>
      </c>
    </row>
    <row r="168" spans="1:11" ht="20" x14ac:dyDescent="0.55000000000000004">
      <c r="A168" s="20" t="s">
        <v>127</v>
      </c>
    </row>
    <row r="169" spans="1:11" x14ac:dyDescent="0.55000000000000004">
      <c r="A169" s="1" t="s">
        <v>186</v>
      </c>
    </row>
    <row r="170" spans="1:11" x14ac:dyDescent="0.55000000000000004">
      <c r="J170" s="1" t="s">
        <v>128</v>
      </c>
    </row>
    <row r="171" spans="1:11" x14ac:dyDescent="0.55000000000000004">
      <c r="J171" s="1" t="s">
        <v>193</v>
      </c>
      <c r="K171" s="19">
        <f>D29</f>
        <v>1518</v>
      </c>
    </row>
    <row r="172" spans="1:11" x14ac:dyDescent="0.55000000000000004">
      <c r="J172" s="1" t="s">
        <v>194</v>
      </c>
      <c r="K172" s="19">
        <f>D40</f>
        <v>64</v>
      </c>
    </row>
    <row r="173" spans="1:11" x14ac:dyDescent="0.55000000000000004">
      <c r="J173" s="1" t="s">
        <v>195</v>
      </c>
      <c r="K173" s="19">
        <f>D61</f>
        <v>29</v>
      </c>
    </row>
    <row r="174" spans="1:11" x14ac:dyDescent="0.55000000000000004">
      <c r="J174" s="1" t="s">
        <v>129</v>
      </c>
      <c r="K174" s="19">
        <f>D73</f>
        <v>95</v>
      </c>
    </row>
    <row r="175" spans="1:11" x14ac:dyDescent="0.55000000000000004">
      <c r="J175" s="1" t="s">
        <v>126</v>
      </c>
      <c r="K175" s="19">
        <f>D77</f>
        <v>767</v>
      </c>
    </row>
    <row r="176" spans="1:11" x14ac:dyDescent="0.55000000000000004">
      <c r="J176" s="1" t="s">
        <v>196</v>
      </c>
      <c r="K176" s="19">
        <f>D96</f>
        <v>83</v>
      </c>
    </row>
    <row r="177" spans="10:11" x14ac:dyDescent="0.55000000000000004">
      <c r="J177" s="1" t="s">
        <v>197</v>
      </c>
      <c r="K177" s="19">
        <f>D141</f>
        <v>1294</v>
      </c>
    </row>
    <row r="178" spans="10:11" x14ac:dyDescent="0.55000000000000004">
      <c r="J178" s="1" t="s">
        <v>130</v>
      </c>
      <c r="K178" s="19">
        <f>D142</f>
        <v>13</v>
      </c>
    </row>
  </sheetData>
  <mergeCells count="1">
    <mergeCell ref="A143:B143"/>
  </mergeCells>
  <phoneticPr fontId="1"/>
  <conditionalFormatting sqref="B5:E28 B41:E60">
    <cfRule type="expression" dxfId="5" priority="10">
      <formula>MOD(ROW(), 2) = 0</formula>
    </cfRule>
  </conditionalFormatting>
  <conditionalFormatting sqref="B30:E39">
    <cfRule type="expression" dxfId="4" priority="9">
      <formula>MOD(ROW(), 2) = 1</formula>
    </cfRule>
  </conditionalFormatting>
  <conditionalFormatting sqref="B62:E72">
    <cfRule type="expression" dxfId="3" priority="7">
      <formula>MOD(ROW(), 2) = 1</formula>
    </cfRule>
  </conditionalFormatting>
  <conditionalFormatting sqref="B74:E76">
    <cfRule type="expression" dxfId="2" priority="4">
      <formula>MOD(ROW(), 2) = 1</formula>
    </cfRule>
  </conditionalFormatting>
  <conditionalFormatting sqref="B78:E95">
    <cfRule type="expression" dxfId="1" priority="3">
      <formula>MOD(ROW(), 2) = 1</formula>
    </cfRule>
  </conditionalFormatting>
  <conditionalFormatting sqref="B97:E140">
    <cfRule type="expression" dxfId="0" priority="2">
      <formula>MOD(ROW(), 2) = 1</formula>
    </cfRule>
  </conditionalFormatting>
  <pageMargins left="0.23622047244094491" right="0.23622047244094491" top="0.74803149606299213" bottom="0.74803149606299213" header="0.31496062992125984" footer="0.31496062992125984"/>
  <pageSetup paperSize="9" fitToHeight="0" orientation="portrait" horizontalDpi="300" verticalDpi="300" r:id="rId1"/>
  <rowBreaks count="1" manualBreakCount="1">
    <brk id="14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BFC71-7A8B-458E-9838-0F7DDEB8BD41}">
  <dimension ref="A1:R44"/>
  <sheetViews>
    <sheetView tabSelected="1" zoomScaleNormal="100" workbookViewId="0">
      <selection activeCell="Q19" sqref="Q19"/>
    </sheetView>
  </sheetViews>
  <sheetFormatPr defaultColWidth="9" defaultRowHeight="15" x14ac:dyDescent="0.55000000000000004"/>
  <cols>
    <col min="1" max="1" width="26" style="1" customWidth="1"/>
    <col min="2" max="10" width="9" style="1"/>
    <col min="11" max="11" width="10.33203125" style="1" customWidth="1"/>
    <col min="12" max="16384" width="9" style="1"/>
  </cols>
  <sheetData>
    <row r="1" spans="1:4" ht="16.5" x14ac:dyDescent="0.55000000000000004">
      <c r="A1" s="21"/>
    </row>
    <row r="2" spans="1:4" ht="22.5" x14ac:dyDescent="0.55000000000000004">
      <c r="A2" s="15" t="s">
        <v>87</v>
      </c>
    </row>
    <row r="3" spans="1:4" ht="20.5" thickBot="1" x14ac:dyDescent="0.6">
      <c r="A3" s="12" t="s">
        <v>131</v>
      </c>
    </row>
    <row r="4" spans="1:4" ht="15.5" thickBot="1" x14ac:dyDescent="0.6">
      <c r="A4" s="2" t="s">
        <v>132</v>
      </c>
      <c r="B4" s="16" t="s">
        <v>124</v>
      </c>
      <c r="C4" s="16" t="s">
        <v>133</v>
      </c>
      <c r="D4" s="43" t="s">
        <v>0</v>
      </c>
    </row>
    <row r="5" spans="1:4" x14ac:dyDescent="0.55000000000000004">
      <c r="A5" s="3" t="s">
        <v>134</v>
      </c>
      <c r="B5" s="37">
        <v>1354</v>
      </c>
      <c r="C5" s="37">
        <v>1298</v>
      </c>
      <c r="D5" s="38">
        <f>SUM(B5:C5)</f>
        <v>2652</v>
      </c>
    </row>
    <row r="6" spans="1:4" x14ac:dyDescent="0.55000000000000004">
      <c r="A6" s="4" t="s">
        <v>135</v>
      </c>
      <c r="B6" s="39">
        <v>236</v>
      </c>
      <c r="C6" s="39">
        <v>38</v>
      </c>
      <c r="D6" s="40">
        <f t="shared" ref="D6:D16" si="0">SUM(B6:C6)</f>
        <v>274</v>
      </c>
    </row>
    <row r="7" spans="1:4" x14ac:dyDescent="0.55000000000000004">
      <c r="A7" s="3" t="s">
        <v>136</v>
      </c>
      <c r="B7" s="37">
        <v>268</v>
      </c>
      <c r="C7" s="37">
        <v>15</v>
      </c>
      <c r="D7" s="38">
        <f t="shared" si="0"/>
        <v>283</v>
      </c>
    </row>
    <row r="8" spans="1:4" x14ac:dyDescent="0.55000000000000004">
      <c r="A8" s="4" t="s">
        <v>137</v>
      </c>
      <c r="B8" s="39">
        <v>262</v>
      </c>
      <c r="C8" s="39">
        <v>181</v>
      </c>
      <c r="D8" s="40">
        <f t="shared" si="0"/>
        <v>443</v>
      </c>
    </row>
    <row r="9" spans="1:4" x14ac:dyDescent="0.55000000000000004">
      <c r="A9" s="3" t="s">
        <v>138</v>
      </c>
      <c r="B9" s="37">
        <v>1032</v>
      </c>
      <c r="C9" s="37">
        <v>254</v>
      </c>
      <c r="D9" s="38">
        <f t="shared" si="0"/>
        <v>1286</v>
      </c>
    </row>
    <row r="10" spans="1:4" x14ac:dyDescent="0.55000000000000004">
      <c r="A10" s="4" t="s">
        <v>139</v>
      </c>
      <c r="B10" s="39">
        <v>613</v>
      </c>
      <c r="C10" s="39">
        <v>228</v>
      </c>
      <c r="D10" s="40">
        <f t="shared" si="0"/>
        <v>841</v>
      </c>
    </row>
    <row r="11" spans="1:4" x14ac:dyDescent="0.55000000000000004">
      <c r="A11" s="3" t="s">
        <v>140</v>
      </c>
      <c r="B11" s="37">
        <v>3130</v>
      </c>
      <c r="C11" s="37">
        <v>463</v>
      </c>
      <c r="D11" s="38">
        <f t="shared" si="0"/>
        <v>3593</v>
      </c>
    </row>
    <row r="12" spans="1:4" x14ac:dyDescent="0.55000000000000004">
      <c r="A12" s="4" t="s">
        <v>141</v>
      </c>
      <c r="B12" s="39">
        <v>4</v>
      </c>
      <c r="C12" s="39">
        <v>0</v>
      </c>
      <c r="D12" s="40">
        <f t="shared" si="0"/>
        <v>4</v>
      </c>
    </row>
    <row r="13" spans="1:4" x14ac:dyDescent="0.55000000000000004">
      <c r="A13" s="3" t="s">
        <v>142</v>
      </c>
      <c r="B13" s="37">
        <v>1645</v>
      </c>
      <c r="C13" s="37">
        <v>338</v>
      </c>
      <c r="D13" s="38">
        <f t="shared" si="0"/>
        <v>1983</v>
      </c>
    </row>
    <row r="14" spans="1:4" x14ac:dyDescent="0.55000000000000004">
      <c r="A14" s="4" t="s">
        <v>143</v>
      </c>
      <c r="B14" s="39">
        <v>37</v>
      </c>
      <c r="C14" s="39">
        <v>72</v>
      </c>
      <c r="D14" s="40">
        <f t="shared" si="0"/>
        <v>109</v>
      </c>
    </row>
    <row r="15" spans="1:4" x14ac:dyDescent="0.55000000000000004">
      <c r="A15" s="3" t="s">
        <v>144</v>
      </c>
      <c r="B15" s="37">
        <v>415</v>
      </c>
      <c r="C15" s="37">
        <v>77</v>
      </c>
      <c r="D15" s="38">
        <f t="shared" si="0"/>
        <v>492</v>
      </c>
    </row>
    <row r="16" spans="1:4" ht="15.5" thickBot="1" x14ac:dyDescent="0.6">
      <c r="A16" s="5" t="s">
        <v>145</v>
      </c>
      <c r="B16" s="41">
        <v>586</v>
      </c>
      <c r="C16" s="41">
        <v>899</v>
      </c>
      <c r="D16" s="33">
        <f t="shared" si="0"/>
        <v>1485</v>
      </c>
    </row>
    <row r="17" spans="1:18" ht="15.5" thickBot="1" x14ac:dyDescent="0.6">
      <c r="A17" s="18" t="s">
        <v>0</v>
      </c>
      <c r="B17" s="41">
        <f>SUM(B5:B16)</f>
        <v>9582</v>
      </c>
      <c r="C17" s="41">
        <f>SUM(C5:C16)</f>
        <v>3863</v>
      </c>
      <c r="D17" s="33">
        <f>SUM(D5:D16)</f>
        <v>13445</v>
      </c>
    </row>
    <row r="18" spans="1:18" x14ac:dyDescent="0.55000000000000004">
      <c r="D18" s="14" t="s">
        <v>186</v>
      </c>
    </row>
    <row r="20" spans="1:18" ht="20" x14ac:dyDescent="0.55000000000000004">
      <c r="A20" s="12" t="s">
        <v>146</v>
      </c>
    </row>
    <row r="22" spans="1:18" x14ac:dyDescent="0.55000000000000004">
      <c r="K22" s="1" t="s">
        <v>147</v>
      </c>
      <c r="L22" s="9" t="s">
        <v>124</v>
      </c>
      <c r="M22" s="9" t="s">
        <v>148</v>
      </c>
      <c r="N22" s="9" t="s">
        <v>149</v>
      </c>
    </row>
    <row r="23" spans="1:18" x14ac:dyDescent="0.55000000000000004">
      <c r="K23" s="23" t="s">
        <v>151</v>
      </c>
      <c r="L23" s="17">
        <v>11246</v>
      </c>
      <c r="M23" s="11"/>
      <c r="N23" s="11"/>
    </row>
    <row r="24" spans="1:18" x14ac:dyDescent="0.55000000000000004">
      <c r="K24" s="14" t="s">
        <v>150</v>
      </c>
      <c r="L24" s="11"/>
      <c r="M24" s="11">
        <v>3855</v>
      </c>
      <c r="N24" s="11">
        <v>593</v>
      </c>
      <c r="P24" s="1">
        <v>593</v>
      </c>
      <c r="R24" s="1">
        <v>4448</v>
      </c>
    </row>
    <row r="25" spans="1:18" x14ac:dyDescent="0.55000000000000004">
      <c r="K25" s="23" t="s">
        <v>199</v>
      </c>
      <c r="L25" s="17">
        <v>11310</v>
      </c>
      <c r="M25" s="11"/>
      <c r="N25" s="11"/>
    </row>
    <row r="26" spans="1:18" x14ac:dyDescent="0.55000000000000004">
      <c r="K26" s="14" t="s">
        <v>150</v>
      </c>
      <c r="L26" s="11"/>
      <c r="M26" s="11">
        <v>3381</v>
      </c>
      <c r="N26" s="11">
        <v>878</v>
      </c>
      <c r="P26" s="1">
        <v>878</v>
      </c>
      <c r="R26" s="1">
        <v>4259</v>
      </c>
    </row>
    <row r="27" spans="1:18" x14ac:dyDescent="0.55000000000000004">
      <c r="K27" s="23" t="s">
        <v>152</v>
      </c>
      <c r="L27" s="17">
        <v>11270</v>
      </c>
      <c r="M27" s="11"/>
      <c r="N27" s="11"/>
    </row>
    <row r="28" spans="1:18" x14ac:dyDescent="0.55000000000000004">
      <c r="K28" s="14" t="s">
        <v>150</v>
      </c>
      <c r="L28" s="11"/>
      <c r="M28" s="11">
        <v>4443</v>
      </c>
      <c r="N28" s="11">
        <v>626</v>
      </c>
      <c r="P28" s="1">
        <v>626</v>
      </c>
      <c r="R28" s="1">
        <v>5069</v>
      </c>
    </row>
    <row r="29" spans="1:18" x14ac:dyDescent="0.55000000000000004">
      <c r="K29" s="23" t="s">
        <v>153</v>
      </c>
      <c r="L29" s="17">
        <v>10540</v>
      </c>
      <c r="M29" s="11"/>
      <c r="N29" s="11"/>
    </row>
    <row r="30" spans="1:18" x14ac:dyDescent="0.55000000000000004">
      <c r="K30" s="14" t="s">
        <v>150</v>
      </c>
      <c r="L30" s="11"/>
      <c r="M30" s="11">
        <v>3850</v>
      </c>
      <c r="N30" s="11">
        <v>389</v>
      </c>
      <c r="P30" s="1">
        <v>389</v>
      </c>
      <c r="R30" s="1">
        <v>4239</v>
      </c>
    </row>
    <row r="31" spans="1:18" x14ac:dyDescent="0.55000000000000004">
      <c r="K31" s="23" t="s">
        <v>154</v>
      </c>
      <c r="L31" s="17">
        <v>181</v>
      </c>
      <c r="M31" s="11"/>
      <c r="N31" s="11"/>
    </row>
    <row r="32" spans="1:18" x14ac:dyDescent="0.55000000000000004">
      <c r="K32" s="14" t="s">
        <v>150</v>
      </c>
      <c r="L32" s="11"/>
      <c r="M32" s="11">
        <v>1204</v>
      </c>
      <c r="N32" s="11">
        <v>140</v>
      </c>
      <c r="P32" s="1">
        <v>140</v>
      </c>
      <c r="R32" s="1">
        <v>1344</v>
      </c>
    </row>
    <row r="33" spans="1:18" x14ac:dyDescent="0.55000000000000004">
      <c r="K33" s="23" t="s">
        <v>155</v>
      </c>
      <c r="L33" s="17">
        <v>425</v>
      </c>
      <c r="M33" s="11"/>
      <c r="N33" s="11"/>
    </row>
    <row r="34" spans="1:18" x14ac:dyDescent="0.55000000000000004">
      <c r="K34" s="14" t="s">
        <v>150</v>
      </c>
      <c r="L34" s="11"/>
      <c r="M34" s="11">
        <v>1041</v>
      </c>
      <c r="N34" s="11">
        <v>168</v>
      </c>
      <c r="P34" s="1">
        <v>168</v>
      </c>
      <c r="R34" s="1">
        <v>1209</v>
      </c>
    </row>
    <row r="35" spans="1:18" x14ac:dyDescent="0.55000000000000004">
      <c r="K35" s="23" t="s">
        <v>156</v>
      </c>
      <c r="L35" s="17">
        <v>4971</v>
      </c>
      <c r="M35" s="11"/>
      <c r="N35" s="11"/>
    </row>
    <row r="36" spans="1:18" x14ac:dyDescent="0.55000000000000004">
      <c r="K36" s="14" t="s">
        <v>150</v>
      </c>
      <c r="L36" s="11"/>
      <c r="M36" s="11">
        <v>2423</v>
      </c>
      <c r="N36" s="11">
        <v>251</v>
      </c>
      <c r="P36" s="1">
        <v>251</v>
      </c>
      <c r="R36" s="1">
        <v>2674</v>
      </c>
    </row>
    <row r="37" spans="1:18" x14ac:dyDescent="0.55000000000000004">
      <c r="K37" s="23" t="s">
        <v>157</v>
      </c>
      <c r="L37" s="17">
        <v>8003</v>
      </c>
      <c r="M37" s="11"/>
      <c r="N37" s="11"/>
    </row>
    <row r="38" spans="1:18" x14ac:dyDescent="0.55000000000000004">
      <c r="K38" s="14" t="s">
        <v>150</v>
      </c>
      <c r="L38" s="11"/>
      <c r="M38" s="11">
        <v>3630</v>
      </c>
      <c r="N38" s="11">
        <v>371</v>
      </c>
      <c r="P38" s="1">
        <v>371</v>
      </c>
      <c r="R38" s="1">
        <v>4001</v>
      </c>
    </row>
    <row r="39" spans="1:18" x14ac:dyDescent="0.55000000000000004">
      <c r="K39" s="23" t="s">
        <v>158</v>
      </c>
      <c r="L39" s="22">
        <v>9088</v>
      </c>
      <c r="M39" s="22"/>
    </row>
    <row r="40" spans="1:18" x14ac:dyDescent="0.55000000000000004">
      <c r="K40" s="14"/>
      <c r="L40" s="22"/>
      <c r="M40" s="22">
        <v>4186</v>
      </c>
      <c r="N40" s="1">
        <f>P40-K40</f>
        <v>516</v>
      </c>
      <c r="P40" s="1">
        <f>R40-M40</f>
        <v>516</v>
      </c>
      <c r="R40" s="1">
        <v>4702</v>
      </c>
    </row>
    <row r="41" spans="1:18" x14ac:dyDescent="0.55000000000000004">
      <c r="K41" s="23" t="s">
        <v>198</v>
      </c>
      <c r="L41" s="22">
        <v>9582</v>
      </c>
      <c r="M41" s="22"/>
    </row>
    <row r="42" spans="1:18" x14ac:dyDescent="0.55000000000000004">
      <c r="A42" s="1" t="s">
        <v>159</v>
      </c>
      <c r="L42" s="22"/>
      <c r="M42" s="22">
        <v>3469</v>
      </c>
      <c r="N42" s="1">
        <f t="shared" ref="N42" si="1">P42-K42</f>
        <v>394</v>
      </c>
      <c r="P42" s="1">
        <f t="shared" ref="P42" si="2">R42-M42</f>
        <v>394</v>
      </c>
      <c r="R42" s="1">
        <v>3863</v>
      </c>
    </row>
    <row r="43" spans="1:18" x14ac:dyDescent="0.55000000000000004">
      <c r="A43" s="1" t="s">
        <v>160</v>
      </c>
    </row>
    <row r="44" spans="1:18" x14ac:dyDescent="0.55000000000000004">
      <c r="A44" s="1" t="s">
        <v>161</v>
      </c>
    </row>
  </sheetData>
  <phoneticPr fontId="1"/>
  <pageMargins left="0.25" right="0.25" top="0.75" bottom="0.75" header="0.3" footer="0.3"/>
  <pageSetup paperSize="9" scale="91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5C1A74F9-47CC-4F6E-BDDF-FFBC05B24509}"/>
</file>

<file path=customXml/itemProps2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287AC-9D6A-41B0-A12E-5E81AF5BEECC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559260ce-3091-4e9c-8458-cf0251cc6b5c"/>
    <ds:schemaRef ds:uri="cb5c9c64-804c-43b9-b12e-cf2dee17e723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2_6_1</vt:lpstr>
      <vt:lpstr>2_6_2</vt:lpstr>
      <vt:lpstr>'2_6_1'!Print_Area</vt:lpstr>
      <vt:lpstr>'2_6_2'!Print_Area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