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9_掲載用\修正版\"/>
    </mc:Choice>
  </mc:AlternateContent>
  <xr:revisionPtr revIDLastSave="0" documentId="13_ncr:1_{D4927F11-2557-4AA6-98A8-04295781A2C4}" xr6:coauthVersionLast="47" xr6:coauthVersionMax="47" xr10:uidLastSave="{00000000-0000-0000-0000-000000000000}"/>
  <bookViews>
    <workbookView xWindow="28680" yWindow="-6120" windowWidth="29040" windowHeight="15720" tabRatio="842" xr2:uid="{EA73ABF8-5BE2-42CE-9DFF-1DAF79DE5A39}"/>
  </bookViews>
  <sheets>
    <sheet name="1_7_1" sheetId="101" r:id="rId1"/>
  </sheets>
  <definedNames>
    <definedName name="_xlnm.Print_Area" localSheetId="0">'1_7_1'!$A$2:$AC$36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0" i="101" l="1"/>
  <c r="Z31" i="101"/>
  <c r="AB33" i="101"/>
  <c r="AA33" i="101"/>
  <c r="Y33" i="101"/>
  <c r="X33" i="101"/>
  <c r="W33" i="101"/>
  <c r="V33" i="101"/>
  <c r="U33" i="101"/>
  <c r="T33" i="101"/>
  <c r="S33" i="101"/>
  <c r="R33" i="101"/>
  <c r="Q33" i="101"/>
  <c r="P33" i="101"/>
  <c r="O33" i="101"/>
  <c r="N33" i="101"/>
  <c r="M33" i="101"/>
  <c r="L33" i="101"/>
  <c r="K33" i="101"/>
  <c r="J33" i="101"/>
  <c r="I33" i="101"/>
  <c r="H33" i="101"/>
  <c r="G33" i="101"/>
  <c r="F33" i="101"/>
  <c r="D33" i="101"/>
  <c r="C33" i="101"/>
  <c r="B33" i="101"/>
  <c r="AB32" i="101"/>
  <c r="AA32" i="101"/>
  <c r="Y32" i="101"/>
  <c r="X32" i="101"/>
  <c r="W32" i="101"/>
  <c r="V32" i="101"/>
  <c r="U32" i="101"/>
  <c r="T32" i="101"/>
  <c r="S32" i="101"/>
  <c r="R32" i="101"/>
  <c r="Q32" i="101"/>
  <c r="P32" i="101"/>
  <c r="O32" i="101"/>
  <c r="N32" i="101"/>
  <c r="M32" i="101"/>
  <c r="L32" i="101"/>
  <c r="K32" i="101"/>
  <c r="J32" i="101"/>
  <c r="I32" i="101"/>
  <c r="H32" i="101"/>
  <c r="G32" i="101"/>
  <c r="F32" i="101"/>
  <c r="D32" i="101"/>
  <c r="C32" i="101"/>
  <c r="B32" i="101"/>
  <c r="E31" i="101"/>
  <c r="E30" i="101"/>
  <c r="Z29" i="101"/>
  <c r="E29" i="101"/>
  <c r="Z28" i="101"/>
  <c r="E28" i="101"/>
  <c r="AC28" i="101" s="1"/>
  <c r="Z27" i="101"/>
  <c r="E27" i="101"/>
  <c r="AC27" i="101" s="1"/>
  <c r="Z26" i="101"/>
  <c r="E26" i="101"/>
  <c r="Z25" i="101"/>
  <c r="E25" i="101"/>
  <c r="Z24" i="101"/>
  <c r="E24" i="101"/>
  <c r="Z23" i="101"/>
  <c r="E23" i="101"/>
  <c r="Z22" i="101"/>
  <c r="E22" i="101"/>
  <c r="Z21" i="101"/>
  <c r="E21" i="101"/>
  <c r="Z20" i="101"/>
  <c r="E20" i="101"/>
  <c r="Z19" i="101"/>
  <c r="E19" i="101"/>
  <c r="AC19" i="101" s="1"/>
  <c r="Z18" i="101"/>
  <c r="E18" i="101"/>
  <c r="Z17" i="101"/>
  <c r="E17" i="101"/>
  <c r="Z16" i="101"/>
  <c r="E16" i="101"/>
  <c r="Z15" i="101"/>
  <c r="E15" i="101"/>
  <c r="Z14" i="101"/>
  <c r="E14" i="101"/>
  <c r="Z13" i="101"/>
  <c r="E13" i="101"/>
  <c r="Z12" i="101"/>
  <c r="E12" i="101"/>
  <c r="Z11" i="101"/>
  <c r="E11" i="101"/>
  <c r="AC11" i="101" s="1"/>
  <c r="Z10" i="101"/>
  <c r="E10" i="101"/>
  <c r="Z9" i="101"/>
  <c r="E9" i="101"/>
  <c r="Z8" i="101"/>
  <c r="E8" i="101"/>
  <c r="Z7" i="101"/>
  <c r="E7" i="101"/>
  <c r="Z6" i="101"/>
  <c r="E6" i="101"/>
  <c r="AC31" i="101" l="1"/>
  <c r="AC30" i="101"/>
  <c r="AC29" i="101"/>
  <c r="AC26" i="101"/>
  <c r="AC24" i="101"/>
  <c r="AC25" i="101"/>
  <c r="AC23" i="101"/>
  <c r="AC22" i="101"/>
  <c r="AC20" i="101"/>
  <c r="AC21" i="101"/>
  <c r="AC18" i="101"/>
  <c r="AC16" i="101"/>
  <c r="AC17" i="101"/>
  <c r="AC15" i="101"/>
  <c r="AC14" i="101"/>
  <c r="Z33" i="101"/>
  <c r="AC12" i="101"/>
  <c r="E33" i="101"/>
  <c r="AC13" i="101"/>
  <c r="AC10" i="101"/>
  <c r="AC9" i="101"/>
  <c r="Z32" i="101"/>
  <c r="E32" i="101"/>
  <c r="AC6" i="101"/>
  <c r="AC8" i="101"/>
  <c r="AC7" i="101"/>
  <c r="AC33" i="101" l="1"/>
  <c r="AC32" i="10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<sst xmlns="http://schemas.openxmlformats.org/spreadsheetml/2006/main" count="50" uniqueCount="49">
  <si>
    <t>学部卒業者の卒業後の状況</t>
    <phoneticPr fontId="1"/>
  </si>
  <si>
    <t>令和７年度卒業者</t>
    <phoneticPr fontId="1"/>
  </si>
  <si>
    <t>進学者</t>
  </si>
  <si>
    <t>就職者</t>
  </si>
  <si>
    <t>その他</t>
  </si>
  <si>
    <t>合計</t>
    <phoneticPr fontId="1"/>
  </si>
  <si>
    <t>大学院研究科</t>
    <phoneticPr fontId="1"/>
  </si>
  <si>
    <t>他の学部等への進学</t>
    <phoneticPr fontId="1"/>
  </si>
  <si>
    <t>小計(進学者)</t>
    <phoneticPr fontId="1"/>
  </si>
  <si>
    <t>B漁業</t>
    <phoneticPr fontId="1"/>
  </si>
  <si>
    <t>D建設業</t>
    <phoneticPr fontId="1"/>
  </si>
  <si>
    <t>E製造業</t>
    <phoneticPr fontId="1"/>
  </si>
  <si>
    <t>F電気・ガス・熱供給・水道業</t>
    <phoneticPr fontId="1"/>
  </si>
  <si>
    <t>G情報通信業</t>
    <phoneticPr fontId="1"/>
  </si>
  <si>
    <t>I卸売業・小売業</t>
    <phoneticPr fontId="1"/>
  </si>
  <si>
    <t>J金融業・保険業</t>
    <phoneticPr fontId="1"/>
  </si>
  <si>
    <t>O教育・学習支援業</t>
    <phoneticPr fontId="1"/>
  </si>
  <si>
    <t>S公務</t>
    <phoneticPr fontId="1"/>
  </si>
  <si>
    <t>その他の企業等</t>
  </si>
  <si>
    <t>小計(就職者)</t>
    <phoneticPr fontId="1"/>
  </si>
  <si>
    <t>臨床研修医</t>
  </si>
  <si>
    <t>法学部</t>
  </si>
  <si>
    <t>医学部（医学科）</t>
    <phoneticPr fontId="1"/>
  </si>
  <si>
    <t>工学部</t>
  </si>
  <si>
    <t>文学部</t>
  </si>
  <si>
    <t>理学部</t>
  </si>
  <si>
    <t>農学部</t>
  </si>
  <si>
    <t>農・獣医学</t>
  </si>
  <si>
    <t>経済学部</t>
  </si>
  <si>
    <t>教養学部</t>
  </si>
  <si>
    <t>教育学部</t>
  </si>
  <si>
    <t>薬学部</t>
  </si>
  <si>
    <t>薬・6年制</t>
  </si>
  <si>
    <t>（学部）</t>
  </si>
  <si>
    <t>合 計</t>
  </si>
  <si>
    <t>（令和8年5月1日現在）</t>
    <phoneticPr fontId="1"/>
  </si>
  <si>
    <t>〈備考〉1．（　）内は女子で内数</t>
    <phoneticPr fontId="1"/>
  </si>
  <si>
    <t>　　　　2．合計は延べ数であり、卒業者数とは一致しない場合がある。</t>
    <phoneticPr fontId="1"/>
  </si>
  <si>
    <t>医学部（健康総合学科）</t>
    <rPh sb="1" eb="3">
      <t>ガクブ</t>
    </rPh>
    <phoneticPr fontId="1"/>
  </si>
  <si>
    <r>
      <t>Q複合サ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</si>
  <si>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Rサ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</si>
  <si>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P医療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福祉</t>
    </r>
    <phoneticPr fontId="1"/>
  </si>
  <si>
    <r>
      <t>N生活関連サ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</si>
  <si>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C鉱業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採石業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砂利採取業</t>
    </r>
    <phoneticPr fontId="1"/>
  </si>
  <si>
    <r>
      <t>Ａ農業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林業</t>
    </r>
    <phoneticPr fontId="1"/>
  </si>
  <si>
    <r>
      <t>L学術研究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専門・技術サ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</si>
  <si>
    <r>
      <t>K不動産業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物品賃貸業</t>
    </r>
    <phoneticPr fontId="1"/>
  </si>
  <si>
    <r>
      <t>H運輸業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郵便業</t>
    </r>
    <phoneticPr fontId="1"/>
  </si>
  <si>
    <r>
      <t>M宿泊業</t>
    </r>
    <r>
      <rPr>
        <sz val="9"/>
        <color theme="1"/>
        <rFont val="游ゴシック"/>
        <family val="3"/>
        <charset val="128"/>
        <scheme val="minor"/>
      </rPr>
      <t>、</t>
    </r>
    <r>
      <rPr>
        <sz val="9"/>
        <color theme="1"/>
        <rFont val="Noto Sans JP"/>
        <family val="3"/>
        <charset val="128"/>
      </rPr>
      <t>飲食サ</t>
    </r>
    <r>
      <rPr>
        <sz val="9"/>
        <color theme="1"/>
        <rFont val="游ゴシック"/>
        <family val="3"/>
        <charset val="128"/>
        <scheme val="minor"/>
      </rPr>
      <t>ー</t>
    </r>
    <r>
      <rPr>
        <sz val="9"/>
        <color theme="1"/>
        <rFont val="Noto Sans JP"/>
        <family val="3"/>
        <charset val="128"/>
      </rPr>
      <t>ビス業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</si>
</sst>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0&quot;)&quot;"/>
    <numFmt numFmtId="177" formatCode="#,###"/>
    <numFmt numFmtId="178" formatCode="\(#,##0\);\(#,##0\)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b/>
      <sz val="9"/>
      <color rgb="FFFF000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/>
      <diagonal/>
    </border>
    <border>
      <left/>
      <right style="medium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/>
      <diagonal/>
    </border>
    <border>
      <left style="thin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 style="dashed">
        <color theme="3" tint="0.499984740745262"/>
      </right>
      <top/>
      <bottom/>
      <diagonal/>
    </border>
    <border>
      <left style="dashed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 style="dashed">
        <color theme="3" tint="0.499984740745262"/>
      </right>
      <top/>
      <bottom/>
      <diagonal/>
    </border>
    <border>
      <left style="medium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 style="dashed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dash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 style="dashed">
        <color theme="3" tint="0.499984740745262"/>
      </left>
      <right/>
      <top/>
      <bottom/>
      <diagonal/>
    </border>
    <border>
      <left style="dashed">
        <color theme="3" tint="0.499984740745262"/>
      </left>
      <right/>
      <top/>
      <bottom style="medium">
        <color theme="3" tint="0.499984740745262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/>
  </cellStyleXfs>
  <cellXfs count="8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Continuous" vertical="center"/>
    </xf>
    <xf numFmtId="0" fontId="2" fillId="2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0" borderId="2" xfId="0" applyFont="1" applyBorder="1">
      <alignment vertical="center"/>
    </xf>
    <xf numFmtId="3" fontId="2" fillId="0" borderId="0" xfId="0" applyNumberFormat="1" applyFont="1">
      <alignment vertical="center"/>
    </xf>
    <xf numFmtId="3" fontId="2" fillId="0" borderId="2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2" borderId="5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2" xfId="0" applyFont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0" borderId="15" xfId="0" applyFont="1" applyBorder="1">
      <alignment vertical="center"/>
    </xf>
    <xf numFmtId="0" fontId="2" fillId="0" borderId="11" xfId="0" applyFont="1" applyBorder="1" applyAlignment="1">
      <alignment vertical="top" textRotation="255"/>
    </xf>
    <xf numFmtId="0" fontId="2" fillId="2" borderId="17" xfId="0" applyFont="1" applyFill="1" applyBorder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2" borderId="6" xfId="0" applyFont="1" applyFill="1" applyBorder="1">
      <alignment vertical="center"/>
    </xf>
    <xf numFmtId="176" fontId="2" fillId="0" borderId="0" xfId="0" applyNumberFormat="1" applyFont="1">
      <alignment vertical="center"/>
    </xf>
    <xf numFmtId="176" fontId="2" fillId="0" borderId="12" xfId="0" applyNumberFormat="1" applyFont="1" applyBorder="1">
      <alignment vertical="center"/>
    </xf>
    <xf numFmtId="3" fontId="2" fillId="0" borderId="12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3" fontId="2" fillId="0" borderId="17" xfId="0" applyNumberFormat="1" applyFont="1" applyBorder="1">
      <alignment vertical="center"/>
    </xf>
    <xf numFmtId="176" fontId="2" fillId="0" borderId="15" xfId="0" applyNumberFormat="1" applyFont="1" applyBorder="1">
      <alignment vertical="center"/>
    </xf>
    <xf numFmtId="3" fontId="2" fillId="0" borderId="15" xfId="0" applyNumberFormat="1" applyFont="1" applyBorder="1">
      <alignment vertical="center"/>
    </xf>
    <xf numFmtId="176" fontId="2" fillId="2" borderId="17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176" fontId="2" fillId="2" borderId="12" xfId="0" applyNumberFormat="1" applyFont="1" applyFill="1" applyBorder="1">
      <alignment vertical="center"/>
    </xf>
    <xf numFmtId="176" fontId="2" fillId="2" borderId="0" xfId="0" applyNumberFormat="1" applyFont="1" applyFill="1">
      <alignment vertical="center"/>
    </xf>
    <xf numFmtId="176" fontId="2" fillId="2" borderId="15" xfId="0" applyNumberFormat="1" applyFont="1" applyFill="1" applyBorder="1">
      <alignment vertical="center"/>
    </xf>
    <xf numFmtId="176" fontId="2" fillId="2" borderId="18" xfId="0" applyNumberFormat="1" applyFont="1" applyFill="1" applyBorder="1">
      <alignment vertical="center"/>
    </xf>
    <xf numFmtId="176" fontId="2" fillId="2" borderId="5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176" fontId="2" fillId="2" borderId="16" xfId="0" applyNumberFormat="1" applyFont="1" applyFill="1" applyBorder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0" applyFont="1">
      <alignment vertical="center"/>
    </xf>
    <xf numFmtId="3" fontId="2" fillId="0" borderId="6" xfId="0" applyNumberFormat="1" applyFont="1" applyBorder="1">
      <alignment vertical="center"/>
    </xf>
    <xf numFmtId="177" fontId="2" fillId="0" borderId="15" xfId="0" applyNumberFormat="1" applyFont="1" applyBorder="1">
      <alignment vertical="center"/>
    </xf>
    <xf numFmtId="0" fontId="2" fillId="2" borderId="23" xfId="0" applyFont="1" applyFill="1" applyBorder="1">
      <alignment vertical="center"/>
    </xf>
    <xf numFmtId="176" fontId="2" fillId="2" borderId="23" xfId="0" applyNumberFormat="1" applyFont="1" applyFill="1" applyBorder="1">
      <alignment vertical="center"/>
    </xf>
    <xf numFmtId="0" fontId="2" fillId="0" borderId="23" xfId="0" applyFont="1" applyBorder="1">
      <alignment vertical="center"/>
    </xf>
    <xf numFmtId="176" fontId="2" fillId="0" borderId="23" xfId="0" applyNumberFormat="1" applyFont="1" applyBorder="1">
      <alignment vertical="center"/>
    </xf>
    <xf numFmtId="176" fontId="2" fillId="2" borderId="24" xfId="0" applyNumberFormat="1" applyFont="1" applyFill="1" applyBorder="1">
      <alignment vertical="center"/>
    </xf>
    <xf numFmtId="3" fontId="2" fillId="0" borderId="23" xfId="0" applyNumberFormat="1" applyFont="1" applyBorder="1">
      <alignment vertical="center"/>
    </xf>
    <xf numFmtId="178" fontId="2" fillId="2" borderId="2" xfId="0" applyNumberFormat="1" applyFont="1" applyFill="1" applyBorder="1">
      <alignment vertical="center"/>
    </xf>
    <xf numFmtId="178" fontId="2" fillId="0" borderId="2" xfId="0" applyNumberFormat="1" applyFont="1" applyBorder="1">
      <alignment vertical="center"/>
    </xf>
    <xf numFmtId="178" fontId="2" fillId="2" borderId="5" xfId="0" applyNumberFormat="1" applyFont="1" applyFill="1" applyBorder="1">
      <alignment vertical="center"/>
    </xf>
    <xf numFmtId="178" fontId="2" fillId="0" borderId="5" xfId="0" applyNumberFormat="1" applyFont="1" applyBorder="1">
      <alignment vertical="center"/>
    </xf>
    <xf numFmtId="178" fontId="2" fillId="2" borderId="6" xfId="0" applyNumberFormat="1" applyFont="1" applyFill="1" applyBorder="1">
      <alignment vertical="center"/>
    </xf>
    <xf numFmtId="178" fontId="2" fillId="0" borderId="6" xfId="0" applyNumberFormat="1" applyFont="1" applyBorder="1">
      <alignment vertical="center"/>
    </xf>
    <xf numFmtId="178" fontId="2" fillId="2" borderId="7" xfId="0" applyNumberFormat="1" applyFont="1" applyFill="1" applyBorder="1">
      <alignment vertical="center"/>
    </xf>
    <xf numFmtId="178" fontId="2" fillId="0" borderId="7" xfId="0" applyNumberFormat="1" applyFont="1" applyBorder="1">
      <alignment vertical="center"/>
    </xf>
    <xf numFmtId="178" fontId="2" fillId="2" borderId="0" xfId="0" applyNumberFormat="1" applyFont="1" applyFill="1">
      <alignment vertical="center"/>
    </xf>
    <xf numFmtId="178" fontId="2" fillId="0" borderId="0" xfId="0" applyNumberFormat="1" applyFont="1">
      <alignment vertical="center"/>
    </xf>
    <xf numFmtId="178" fontId="2" fillId="2" borderId="1" xfId="0" applyNumberFormat="1" applyFont="1" applyFill="1" applyBorder="1">
      <alignment vertical="center"/>
    </xf>
    <xf numFmtId="178" fontId="2" fillId="0" borderId="1" xfId="0" applyNumberFormat="1" applyFont="1" applyBorder="1">
      <alignment vertical="center"/>
    </xf>
    <xf numFmtId="178" fontId="2" fillId="0" borderId="11" xfId="0" applyNumberFormat="1" applyFont="1" applyBorder="1">
      <alignment vertical="center"/>
    </xf>
    <xf numFmtId="178" fontId="2" fillId="0" borderId="18" xfId="0" applyNumberFormat="1" applyFont="1" applyBorder="1">
      <alignment vertical="center"/>
    </xf>
    <xf numFmtId="178" fontId="2" fillId="0" borderId="16" xfId="0" applyNumberFormat="1" applyFont="1" applyBorder="1">
      <alignment vertical="center"/>
    </xf>
    <xf numFmtId="178" fontId="2" fillId="0" borderId="24" xfId="0" applyNumberFormat="1" applyFont="1" applyBorder="1">
      <alignment vertical="center"/>
    </xf>
    <xf numFmtId="178" fontId="2" fillId="0" borderId="20" xfId="0" applyNumberFormat="1" applyFont="1" applyBorder="1">
      <alignment vertical="center"/>
    </xf>
    <xf numFmtId="176" fontId="2" fillId="2" borderId="13" xfId="0" applyNumberFormat="1" applyFont="1" applyFill="1" applyBorder="1">
      <alignment vertical="center"/>
    </xf>
    <xf numFmtId="0" fontId="2" fillId="0" borderId="4" xfId="0" applyFont="1" applyBorder="1" applyAlignment="1">
      <alignment vertical="top" textRotation="255" wrapText="1"/>
    </xf>
    <xf numFmtId="0" fontId="2" fillId="0" borderId="5" xfId="0" applyFont="1" applyBorder="1" applyAlignment="1">
      <alignment vertical="top" textRotation="255"/>
    </xf>
    <xf numFmtId="0" fontId="2" fillId="0" borderId="1" xfId="0" applyFont="1" applyBorder="1" applyAlignment="1">
      <alignment vertical="top" textRotation="255"/>
    </xf>
    <xf numFmtId="0" fontId="2" fillId="0" borderId="14" xfId="0" applyFont="1" applyBorder="1" applyAlignment="1">
      <alignment vertical="top" textRotation="255" wrapText="1"/>
    </xf>
    <xf numFmtId="0" fontId="2" fillId="0" borderId="22" xfId="0" applyFont="1" applyBorder="1" applyAlignment="1">
      <alignment vertical="top" textRotation="255"/>
    </xf>
    <xf numFmtId="0" fontId="2" fillId="0" borderId="21" xfId="0" applyFont="1" applyBorder="1" applyAlignment="1">
      <alignment vertical="top" textRotation="255"/>
    </xf>
    <xf numFmtId="0" fontId="2" fillId="0" borderId="4" xfId="0" applyFont="1" applyBorder="1" applyAlignment="1">
      <alignment vertical="top" textRotation="255"/>
    </xf>
    <xf numFmtId="0" fontId="2" fillId="0" borderId="19" xfId="0" applyFont="1" applyBorder="1" applyAlignment="1">
      <alignment vertical="top" textRotation="255"/>
    </xf>
    <xf numFmtId="0" fontId="2" fillId="0" borderId="8" xfId="0" applyFont="1" applyBorder="1" applyAlignment="1">
      <alignment horizontal="center" vertical="top" textRotation="255" wrapText="1"/>
    </xf>
    <xf numFmtId="0" fontId="2" fillId="0" borderId="11" xfId="0" applyFont="1" applyBorder="1" applyAlignment="1">
      <alignment horizontal="center" vertical="top" textRotation="255" wrapText="1"/>
    </xf>
    <xf numFmtId="0" fontId="2" fillId="0" borderId="9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center" vertical="top" textRotation="255"/>
    </xf>
  </cellXfs>
  <cellStyles count="3">
    <cellStyle name="ハイパーリンク" xfId="1" builtinId="8"/>
    <cellStyle name="標準" xfId="0" builtinId="0"/>
    <cellStyle name="標準 2" xfId="2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90F2-0FE6-4A2F-B076-DE478C956BF9}">
  <sheetPr>
    <pageSetUpPr fitToPage="1"/>
  </sheetPr>
  <dimension ref="A1:AC36"/>
  <sheetViews>
    <sheetView tabSelected="1" topLeftCell="A3" zoomScaleNormal="100" zoomScaleSheetLayoutView="85" workbookViewId="0">
      <selection activeCell="E5" sqref="E5"/>
    </sheetView>
  </sheetViews>
  <sheetFormatPr defaultColWidth="9" defaultRowHeight="15" x14ac:dyDescent="0.55000000000000004"/>
  <cols>
    <col min="1" max="1" width="17.5" style="2" customWidth="1"/>
    <col min="2" max="5" width="5.33203125" style="2" customWidth="1"/>
    <col min="6" max="25" width="3.5" style="2" customWidth="1"/>
    <col min="26" max="26" width="5.75" style="2" bestFit="1" customWidth="1"/>
    <col min="27" max="28" width="3.5" style="2" customWidth="1"/>
    <col min="29" max="29" width="5.33203125" style="2" customWidth="1"/>
    <col min="30" max="16384" width="9" style="2"/>
  </cols>
  <sheetData>
    <row r="1" spans="1:29" ht="16.5" x14ac:dyDescent="0.55000000000000004">
      <c r="A1" s="45"/>
      <c r="K1" s="47"/>
    </row>
    <row r="2" spans="1:29" ht="22.5" x14ac:dyDescent="0.55000000000000004">
      <c r="A2" s="21" t="s">
        <v>0</v>
      </c>
      <c r="K2" s="46"/>
    </row>
    <row r="3" spans="1:29" ht="15.5" thickBot="1" x14ac:dyDescent="0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5" thickBot="1" x14ac:dyDescent="0.6">
      <c r="A4" s="44"/>
      <c r="B4" s="82" t="s">
        <v>1</v>
      </c>
      <c r="C4" s="3" t="s">
        <v>2</v>
      </c>
      <c r="D4" s="3"/>
      <c r="E4" s="42"/>
      <c r="F4" s="3" t="s">
        <v>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2"/>
      <c r="AA4" s="3" t="s">
        <v>4</v>
      </c>
      <c r="AB4" s="12"/>
      <c r="AC4" s="84" t="s">
        <v>5</v>
      </c>
    </row>
    <row r="5" spans="1:29" ht="268.89999999999998" customHeight="1" thickBot="1" x14ac:dyDescent="0.6">
      <c r="A5" s="9"/>
      <c r="B5" s="83"/>
      <c r="C5" s="81" t="s">
        <v>6</v>
      </c>
      <c r="D5" s="74" t="s">
        <v>7</v>
      </c>
      <c r="E5" s="75" t="s">
        <v>8</v>
      </c>
      <c r="F5" s="76" t="s">
        <v>44</v>
      </c>
      <c r="G5" s="77" t="s">
        <v>9</v>
      </c>
      <c r="H5" s="77" t="s">
        <v>43</v>
      </c>
      <c r="I5" s="77" t="s">
        <v>10</v>
      </c>
      <c r="J5" s="77" t="s">
        <v>11</v>
      </c>
      <c r="K5" s="77" t="s">
        <v>12</v>
      </c>
      <c r="L5" s="77" t="s">
        <v>13</v>
      </c>
      <c r="M5" s="77" t="s">
        <v>47</v>
      </c>
      <c r="N5" s="77" t="s">
        <v>14</v>
      </c>
      <c r="O5" s="77" t="s">
        <v>15</v>
      </c>
      <c r="P5" s="77" t="s">
        <v>46</v>
      </c>
      <c r="Q5" s="77" t="s">
        <v>45</v>
      </c>
      <c r="R5" s="77" t="s">
        <v>48</v>
      </c>
      <c r="S5" s="77" t="s">
        <v>42</v>
      </c>
      <c r="T5" s="77" t="s">
        <v>16</v>
      </c>
      <c r="U5" s="77" t="s">
        <v>41</v>
      </c>
      <c r="V5" s="77" t="s">
        <v>39</v>
      </c>
      <c r="W5" s="77" t="s">
        <v>40</v>
      </c>
      <c r="X5" s="77" t="s">
        <v>17</v>
      </c>
      <c r="Y5" s="78" t="s">
        <v>18</v>
      </c>
      <c r="Z5" s="79" t="s">
        <v>19</v>
      </c>
      <c r="AA5" s="80" t="s">
        <v>20</v>
      </c>
      <c r="AB5" s="17" t="s">
        <v>4</v>
      </c>
      <c r="AC5" s="85"/>
    </row>
    <row r="6" spans="1:29" x14ac:dyDescent="0.55000000000000004">
      <c r="A6" s="5" t="s">
        <v>21</v>
      </c>
      <c r="B6" s="14">
        <v>386</v>
      </c>
      <c r="C6" s="18">
        <v>111</v>
      </c>
      <c r="D6" s="5">
        <v>2</v>
      </c>
      <c r="E6" s="5">
        <f>SUM(C6:D6)</f>
        <v>113</v>
      </c>
      <c r="F6" s="4"/>
      <c r="G6" s="15">
        <v>1</v>
      </c>
      <c r="H6" s="15"/>
      <c r="I6" s="15">
        <v>3</v>
      </c>
      <c r="J6" s="15">
        <v>7</v>
      </c>
      <c r="K6" s="15">
        <v>1</v>
      </c>
      <c r="L6" s="15">
        <v>19</v>
      </c>
      <c r="M6" s="15">
        <v>7</v>
      </c>
      <c r="N6" s="15">
        <v>14</v>
      </c>
      <c r="O6" s="15">
        <v>29</v>
      </c>
      <c r="P6" s="15">
        <v>1</v>
      </c>
      <c r="Q6" s="15">
        <v>30</v>
      </c>
      <c r="R6" s="15"/>
      <c r="S6" s="15"/>
      <c r="T6" s="15">
        <v>1</v>
      </c>
      <c r="U6" s="15"/>
      <c r="V6" s="15"/>
      <c r="W6" s="15">
        <v>1</v>
      </c>
      <c r="X6" s="15">
        <v>77</v>
      </c>
      <c r="Y6" s="50"/>
      <c r="Z6" s="23">
        <f>SUM(F6:Y6)</f>
        <v>191</v>
      </c>
      <c r="AA6" s="5"/>
      <c r="AB6" s="14">
        <v>82</v>
      </c>
      <c r="AC6" s="4">
        <f>SUM(E6,Z6,AA6,AB6)</f>
        <v>386</v>
      </c>
    </row>
    <row r="7" spans="1:29" x14ac:dyDescent="0.55000000000000004">
      <c r="A7" s="5"/>
      <c r="B7" s="34">
        <v>114</v>
      </c>
      <c r="C7" s="32">
        <v>44</v>
      </c>
      <c r="D7" s="33">
        <v>1</v>
      </c>
      <c r="E7" s="56">
        <f t="shared" ref="E7:E31" si="0">SUM(C7:D7)</f>
        <v>45</v>
      </c>
      <c r="F7" s="35"/>
      <c r="G7" s="36"/>
      <c r="H7" s="36"/>
      <c r="I7" s="36"/>
      <c r="J7" s="36">
        <v>1</v>
      </c>
      <c r="K7" s="36"/>
      <c r="L7" s="36">
        <v>5</v>
      </c>
      <c r="M7" s="36">
        <v>2</v>
      </c>
      <c r="N7" s="36">
        <v>4</v>
      </c>
      <c r="O7" s="36">
        <v>7</v>
      </c>
      <c r="P7" s="36"/>
      <c r="Q7" s="36">
        <v>12</v>
      </c>
      <c r="R7" s="36"/>
      <c r="S7" s="36"/>
      <c r="T7" s="36"/>
      <c r="U7" s="36"/>
      <c r="V7" s="36"/>
      <c r="W7" s="36"/>
      <c r="X7" s="36">
        <v>21</v>
      </c>
      <c r="Y7" s="51"/>
      <c r="Z7" s="60">
        <f t="shared" ref="Z7:Z31" si="1">SUM(F7:Y7)</f>
        <v>52</v>
      </c>
      <c r="AA7" s="33"/>
      <c r="AB7" s="34">
        <v>17</v>
      </c>
      <c r="AC7" s="64">
        <f t="shared" ref="AC7:AC31" si="2">SUM(E7,Z7,AA7,AB7)</f>
        <v>114</v>
      </c>
    </row>
    <row r="8" spans="1:29" x14ac:dyDescent="0.55000000000000004">
      <c r="A8" s="6" t="s">
        <v>22</v>
      </c>
      <c r="B8" s="13">
        <v>105</v>
      </c>
      <c r="C8" s="19">
        <v>1</v>
      </c>
      <c r="D8" s="6">
        <v>1</v>
      </c>
      <c r="E8" s="6">
        <f t="shared" si="0"/>
        <v>2</v>
      </c>
      <c r="G8" s="16"/>
      <c r="H8" s="16"/>
      <c r="I8" s="16"/>
      <c r="J8" s="16"/>
      <c r="K8" s="16"/>
      <c r="L8" s="16">
        <v>3</v>
      </c>
      <c r="M8" s="16"/>
      <c r="N8" s="16"/>
      <c r="O8" s="16">
        <v>1</v>
      </c>
      <c r="P8" s="16"/>
      <c r="Q8" s="16">
        <v>1</v>
      </c>
      <c r="R8" s="16"/>
      <c r="S8" s="16"/>
      <c r="T8" s="16"/>
      <c r="U8" s="16">
        <v>1</v>
      </c>
      <c r="V8" s="16"/>
      <c r="W8" s="16">
        <v>1</v>
      </c>
      <c r="X8" s="16"/>
      <c r="Y8" s="52">
        <v>1</v>
      </c>
      <c r="Z8" s="22">
        <f t="shared" si="1"/>
        <v>8</v>
      </c>
      <c r="AA8" s="6">
        <v>89</v>
      </c>
      <c r="AB8" s="13">
        <v>6</v>
      </c>
      <c r="AC8" s="2">
        <f t="shared" si="2"/>
        <v>105</v>
      </c>
    </row>
    <row r="9" spans="1:29" x14ac:dyDescent="0.55000000000000004">
      <c r="A9" s="6"/>
      <c r="B9" s="25">
        <v>24</v>
      </c>
      <c r="C9" s="28"/>
      <c r="D9" s="27">
        <v>1</v>
      </c>
      <c r="E9" s="57">
        <f>SUM(C9:D9)</f>
        <v>1</v>
      </c>
      <c r="F9" s="24"/>
      <c r="G9" s="30"/>
      <c r="H9" s="30"/>
      <c r="I9" s="30"/>
      <c r="J9" s="30"/>
      <c r="K9" s="30"/>
      <c r="L9" s="30">
        <v>1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53"/>
      <c r="Z9" s="61">
        <f t="shared" si="1"/>
        <v>1</v>
      </c>
      <c r="AA9" s="27">
        <v>22</v>
      </c>
      <c r="AB9" s="25"/>
      <c r="AC9" s="65">
        <f t="shared" si="2"/>
        <v>24</v>
      </c>
    </row>
    <row r="10" spans="1:29" x14ac:dyDescent="0.55000000000000004">
      <c r="A10" s="5" t="s">
        <v>38</v>
      </c>
      <c r="B10" s="14">
        <v>31</v>
      </c>
      <c r="C10" s="18">
        <v>18</v>
      </c>
      <c r="D10" s="5">
        <v>2</v>
      </c>
      <c r="E10" s="5">
        <f t="shared" si="0"/>
        <v>20</v>
      </c>
      <c r="F10" s="4"/>
      <c r="G10" s="15"/>
      <c r="H10" s="15"/>
      <c r="I10" s="15"/>
      <c r="J10" s="15">
        <v>2</v>
      </c>
      <c r="K10" s="15"/>
      <c r="L10" s="15">
        <v>1</v>
      </c>
      <c r="M10" s="15"/>
      <c r="N10" s="15"/>
      <c r="O10" s="15">
        <v>1</v>
      </c>
      <c r="P10" s="15"/>
      <c r="Q10" s="15"/>
      <c r="R10" s="15"/>
      <c r="S10" s="15"/>
      <c r="T10" s="15"/>
      <c r="U10" s="15">
        <v>2</v>
      </c>
      <c r="V10" s="15">
        <v>1</v>
      </c>
      <c r="W10" s="15">
        <v>1</v>
      </c>
      <c r="X10" s="15">
        <v>1</v>
      </c>
      <c r="Y10" s="50">
        <v>2</v>
      </c>
      <c r="Z10" s="23">
        <f>SUM(F10:Y10)</f>
        <v>11</v>
      </c>
      <c r="AA10" s="5"/>
      <c r="AB10" s="14"/>
      <c r="AC10" s="4">
        <f t="shared" si="2"/>
        <v>31</v>
      </c>
    </row>
    <row r="11" spans="1:29" x14ac:dyDescent="0.55000000000000004">
      <c r="A11" s="5"/>
      <c r="B11" s="34">
        <v>15</v>
      </c>
      <c r="C11" s="32">
        <v>9</v>
      </c>
      <c r="D11" s="33">
        <v>1</v>
      </c>
      <c r="E11" s="56">
        <f t="shared" si="0"/>
        <v>10</v>
      </c>
      <c r="F11" s="35"/>
      <c r="G11" s="36"/>
      <c r="H11" s="36"/>
      <c r="I11" s="36"/>
      <c r="J11" s="36"/>
      <c r="K11" s="36"/>
      <c r="L11" s="36"/>
      <c r="M11" s="36"/>
      <c r="N11" s="36"/>
      <c r="O11" s="36">
        <v>1</v>
      </c>
      <c r="P11" s="36"/>
      <c r="Q11" s="36"/>
      <c r="R11" s="36"/>
      <c r="S11" s="36"/>
      <c r="T11" s="36"/>
      <c r="U11" s="36">
        <v>2</v>
      </c>
      <c r="V11" s="36">
        <v>1</v>
      </c>
      <c r="W11" s="36"/>
      <c r="X11" s="36">
        <v>1</v>
      </c>
      <c r="Y11" s="51">
        <v>1</v>
      </c>
      <c r="Z11" s="60">
        <f t="shared" si="1"/>
        <v>6</v>
      </c>
      <c r="AA11" s="33"/>
      <c r="AB11" s="34"/>
      <c r="AC11" s="64">
        <f t="shared" si="2"/>
        <v>16</v>
      </c>
    </row>
    <row r="12" spans="1:29" x14ac:dyDescent="0.55000000000000004">
      <c r="A12" s="6" t="s">
        <v>23</v>
      </c>
      <c r="B12" s="13">
        <v>978</v>
      </c>
      <c r="C12" s="19">
        <v>779</v>
      </c>
      <c r="D12" s="6">
        <v>9</v>
      </c>
      <c r="E12" s="6">
        <f t="shared" si="0"/>
        <v>788</v>
      </c>
      <c r="G12" s="16"/>
      <c r="H12" s="16"/>
      <c r="I12" s="16">
        <v>1</v>
      </c>
      <c r="J12" s="16">
        <v>5</v>
      </c>
      <c r="K12" s="16"/>
      <c r="L12" s="16">
        <v>14</v>
      </c>
      <c r="M12" s="16">
        <v>1</v>
      </c>
      <c r="N12" s="16">
        <v>8</v>
      </c>
      <c r="O12" s="16">
        <v>11</v>
      </c>
      <c r="P12" s="16">
        <v>3</v>
      </c>
      <c r="Q12" s="16">
        <v>12</v>
      </c>
      <c r="R12" s="16"/>
      <c r="S12" s="16">
        <v>2</v>
      </c>
      <c r="T12" s="16">
        <v>2</v>
      </c>
      <c r="U12" s="16"/>
      <c r="V12" s="16">
        <v>2</v>
      </c>
      <c r="W12" s="16">
        <v>8</v>
      </c>
      <c r="X12" s="16">
        <v>3</v>
      </c>
      <c r="Y12" s="52">
        <v>47</v>
      </c>
      <c r="Z12" s="22">
        <f t="shared" si="1"/>
        <v>119</v>
      </c>
      <c r="AA12" s="6"/>
      <c r="AB12" s="13">
        <v>71</v>
      </c>
      <c r="AC12" s="2">
        <f t="shared" si="2"/>
        <v>978</v>
      </c>
    </row>
    <row r="13" spans="1:29" x14ac:dyDescent="0.55000000000000004">
      <c r="A13" s="6"/>
      <c r="B13" s="25">
        <v>132</v>
      </c>
      <c r="C13" s="28">
        <v>103</v>
      </c>
      <c r="D13" s="27">
        <v>2</v>
      </c>
      <c r="E13" s="57">
        <f t="shared" si="0"/>
        <v>105</v>
      </c>
      <c r="F13" s="24"/>
      <c r="G13" s="30"/>
      <c r="H13" s="30"/>
      <c r="I13" s="30">
        <v>1</v>
      </c>
      <c r="J13" s="30"/>
      <c r="K13" s="30"/>
      <c r="L13" s="30">
        <v>1</v>
      </c>
      <c r="M13" s="30">
        <v>1</v>
      </c>
      <c r="N13" s="30">
        <v>2</v>
      </c>
      <c r="O13" s="30">
        <v>2</v>
      </c>
      <c r="P13" s="30">
        <v>1</v>
      </c>
      <c r="Q13" s="30">
        <v>2</v>
      </c>
      <c r="R13" s="30"/>
      <c r="S13" s="30">
        <v>1</v>
      </c>
      <c r="T13" s="30"/>
      <c r="U13" s="30"/>
      <c r="V13" s="30"/>
      <c r="W13" s="30"/>
      <c r="X13" s="30"/>
      <c r="Y13" s="53">
        <v>3</v>
      </c>
      <c r="Z13" s="61">
        <f t="shared" si="1"/>
        <v>14</v>
      </c>
      <c r="AA13" s="27"/>
      <c r="AB13" s="25">
        <v>13</v>
      </c>
      <c r="AC13" s="65">
        <f t="shared" si="2"/>
        <v>132</v>
      </c>
    </row>
    <row r="14" spans="1:29" x14ac:dyDescent="0.55000000000000004">
      <c r="A14" s="5" t="s">
        <v>24</v>
      </c>
      <c r="B14" s="14">
        <v>297</v>
      </c>
      <c r="C14" s="18">
        <v>63</v>
      </c>
      <c r="D14" s="5">
        <v>5</v>
      </c>
      <c r="E14" s="5">
        <f t="shared" si="0"/>
        <v>68</v>
      </c>
      <c r="F14" s="4">
        <v>1</v>
      </c>
      <c r="G14" s="15"/>
      <c r="H14" s="15"/>
      <c r="I14" s="15">
        <v>5</v>
      </c>
      <c r="J14" s="15">
        <v>9</v>
      </c>
      <c r="K14" s="15">
        <v>2</v>
      </c>
      <c r="L14" s="15">
        <v>29</v>
      </c>
      <c r="M14" s="15">
        <v>10</v>
      </c>
      <c r="N14" s="15">
        <v>11</v>
      </c>
      <c r="O14" s="15">
        <v>30</v>
      </c>
      <c r="P14" s="15">
        <v>3</v>
      </c>
      <c r="Q14" s="15">
        <v>9</v>
      </c>
      <c r="R14" s="15">
        <v>2</v>
      </c>
      <c r="S14" s="15">
        <v>10</v>
      </c>
      <c r="T14" s="15">
        <v>8</v>
      </c>
      <c r="U14" s="15">
        <v>1</v>
      </c>
      <c r="V14" s="15">
        <v>8</v>
      </c>
      <c r="W14" s="15">
        <v>22</v>
      </c>
      <c r="X14" s="15">
        <v>15</v>
      </c>
      <c r="Y14" s="50">
        <v>29</v>
      </c>
      <c r="Z14" s="23">
        <f t="shared" si="1"/>
        <v>204</v>
      </c>
      <c r="AA14" s="5"/>
      <c r="AB14" s="14">
        <v>25</v>
      </c>
      <c r="AC14" s="4">
        <f t="shared" si="2"/>
        <v>297</v>
      </c>
    </row>
    <row r="15" spans="1:29" x14ac:dyDescent="0.55000000000000004">
      <c r="A15" s="5"/>
      <c r="B15" s="34">
        <v>91</v>
      </c>
      <c r="C15" s="32">
        <v>15</v>
      </c>
      <c r="D15" s="33">
        <v>1</v>
      </c>
      <c r="E15" s="56">
        <f t="shared" si="0"/>
        <v>16</v>
      </c>
      <c r="F15" s="35">
        <v>1</v>
      </c>
      <c r="G15" s="36"/>
      <c r="H15" s="36"/>
      <c r="I15" s="36">
        <v>2</v>
      </c>
      <c r="J15" s="36">
        <v>1</v>
      </c>
      <c r="K15" s="36"/>
      <c r="L15" s="36">
        <v>10</v>
      </c>
      <c r="M15" s="36">
        <v>3</v>
      </c>
      <c r="N15" s="36">
        <v>4</v>
      </c>
      <c r="O15" s="36">
        <v>8</v>
      </c>
      <c r="P15" s="36">
        <v>1</v>
      </c>
      <c r="Q15" s="36">
        <v>3</v>
      </c>
      <c r="R15" s="36">
        <v>1</v>
      </c>
      <c r="S15" s="36">
        <v>1</v>
      </c>
      <c r="T15" s="36">
        <v>3</v>
      </c>
      <c r="U15" s="36"/>
      <c r="V15" s="36">
        <v>3</v>
      </c>
      <c r="W15" s="36">
        <v>9</v>
      </c>
      <c r="X15" s="36">
        <v>7</v>
      </c>
      <c r="Y15" s="51">
        <v>13</v>
      </c>
      <c r="Z15" s="60">
        <f t="shared" si="1"/>
        <v>70</v>
      </c>
      <c r="AA15" s="33"/>
      <c r="AB15" s="34">
        <v>5</v>
      </c>
      <c r="AC15" s="64">
        <f t="shared" si="2"/>
        <v>91</v>
      </c>
    </row>
    <row r="16" spans="1:29" x14ac:dyDescent="0.55000000000000004">
      <c r="A16" s="6" t="s">
        <v>25</v>
      </c>
      <c r="B16" s="13">
        <v>306</v>
      </c>
      <c r="C16" s="19">
        <v>255</v>
      </c>
      <c r="D16" s="6">
        <v>5</v>
      </c>
      <c r="E16" s="6">
        <f t="shared" si="0"/>
        <v>260</v>
      </c>
      <c r="G16" s="16"/>
      <c r="H16" s="16"/>
      <c r="I16" s="16"/>
      <c r="J16" s="16"/>
      <c r="K16" s="16"/>
      <c r="L16" s="16">
        <v>1</v>
      </c>
      <c r="M16" s="16">
        <v>1</v>
      </c>
      <c r="N16" s="16">
        <v>1</v>
      </c>
      <c r="O16" s="16">
        <v>2</v>
      </c>
      <c r="P16" s="16"/>
      <c r="Q16" s="16">
        <v>4</v>
      </c>
      <c r="R16" s="16"/>
      <c r="S16" s="16"/>
      <c r="T16" s="16">
        <v>2</v>
      </c>
      <c r="U16" s="16"/>
      <c r="V16" s="16">
        <v>1</v>
      </c>
      <c r="W16" s="16"/>
      <c r="X16" s="16">
        <v>1</v>
      </c>
      <c r="Y16" s="52">
        <v>6</v>
      </c>
      <c r="Z16" s="22">
        <f t="shared" si="1"/>
        <v>19</v>
      </c>
      <c r="AA16" s="6"/>
      <c r="AB16" s="13">
        <v>27</v>
      </c>
      <c r="AC16" s="2">
        <f t="shared" si="2"/>
        <v>306</v>
      </c>
    </row>
    <row r="17" spans="1:29" x14ac:dyDescent="0.55000000000000004">
      <c r="A17" s="6"/>
      <c r="B17" s="25">
        <v>32</v>
      </c>
      <c r="C17" s="28">
        <v>25</v>
      </c>
      <c r="D17" s="27"/>
      <c r="E17" s="57">
        <f t="shared" si="0"/>
        <v>25</v>
      </c>
      <c r="F17" s="24"/>
      <c r="G17" s="30"/>
      <c r="H17" s="30"/>
      <c r="I17" s="30"/>
      <c r="J17" s="30"/>
      <c r="K17" s="30"/>
      <c r="L17" s="30"/>
      <c r="M17" s="30"/>
      <c r="N17" s="30">
        <v>1</v>
      </c>
      <c r="O17" s="30"/>
      <c r="P17" s="30"/>
      <c r="Q17" s="30"/>
      <c r="R17" s="30"/>
      <c r="S17" s="30"/>
      <c r="T17" s="30"/>
      <c r="U17" s="30"/>
      <c r="V17" s="30">
        <v>1</v>
      </c>
      <c r="W17" s="30"/>
      <c r="X17" s="30"/>
      <c r="Y17" s="53">
        <v>1</v>
      </c>
      <c r="Z17" s="61">
        <f t="shared" si="1"/>
        <v>3</v>
      </c>
      <c r="AA17" s="27"/>
      <c r="AB17" s="25">
        <v>4</v>
      </c>
      <c r="AC17" s="65">
        <f t="shared" si="2"/>
        <v>32</v>
      </c>
    </row>
    <row r="18" spans="1:29" x14ac:dyDescent="0.55000000000000004">
      <c r="A18" s="5" t="s">
        <v>26</v>
      </c>
      <c r="B18" s="14">
        <v>222</v>
      </c>
      <c r="C18" s="18">
        <v>154</v>
      </c>
      <c r="D18" s="5">
        <v>2</v>
      </c>
      <c r="E18" s="5">
        <f t="shared" si="0"/>
        <v>156</v>
      </c>
      <c r="F18" s="4">
        <v>1</v>
      </c>
      <c r="G18" s="15"/>
      <c r="H18" s="15"/>
      <c r="I18" s="15">
        <v>4</v>
      </c>
      <c r="J18" s="15">
        <v>3</v>
      </c>
      <c r="K18" s="15"/>
      <c r="L18" s="15">
        <v>6</v>
      </c>
      <c r="M18" s="15"/>
      <c r="N18" s="15">
        <v>6</v>
      </c>
      <c r="O18" s="15">
        <v>8</v>
      </c>
      <c r="P18" s="15"/>
      <c r="Q18" s="15">
        <v>4</v>
      </c>
      <c r="R18" s="15">
        <v>2</v>
      </c>
      <c r="S18" s="15">
        <v>2</v>
      </c>
      <c r="T18" s="15">
        <v>3</v>
      </c>
      <c r="U18" s="15"/>
      <c r="V18" s="15">
        <v>4</v>
      </c>
      <c r="W18" s="15">
        <v>7</v>
      </c>
      <c r="X18" s="15">
        <v>4</v>
      </c>
      <c r="Y18" s="50">
        <v>10</v>
      </c>
      <c r="Z18" s="23">
        <f t="shared" si="1"/>
        <v>64</v>
      </c>
      <c r="AA18" s="5"/>
      <c r="AB18" s="14">
        <v>2</v>
      </c>
      <c r="AC18" s="4">
        <f t="shared" si="2"/>
        <v>222</v>
      </c>
    </row>
    <row r="19" spans="1:29" x14ac:dyDescent="0.55000000000000004">
      <c r="A19" s="5"/>
      <c r="B19" s="34">
        <v>54</v>
      </c>
      <c r="C19" s="32">
        <v>39</v>
      </c>
      <c r="D19" s="33"/>
      <c r="E19" s="56">
        <f t="shared" si="0"/>
        <v>39</v>
      </c>
      <c r="F19" s="35"/>
      <c r="G19" s="36"/>
      <c r="H19" s="36"/>
      <c r="I19" s="36"/>
      <c r="J19" s="36">
        <v>1</v>
      </c>
      <c r="K19" s="36"/>
      <c r="L19" s="36"/>
      <c r="M19" s="36"/>
      <c r="N19" s="36">
        <v>2</v>
      </c>
      <c r="O19" s="36">
        <v>3</v>
      </c>
      <c r="P19" s="36"/>
      <c r="Q19" s="36">
        <v>1</v>
      </c>
      <c r="R19" s="36"/>
      <c r="S19" s="36"/>
      <c r="T19" s="36"/>
      <c r="U19" s="36"/>
      <c r="V19" s="36">
        <v>2</v>
      </c>
      <c r="W19" s="36">
        <v>2</v>
      </c>
      <c r="X19" s="36">
        <v>1</v>
      </c>
      <c r="Y19" s="51">
        <v>4</v>
      </c>
      <c r="Z19" s="60">
        <f t="shared" si="1"/>
        <v>16</v>
      </c>
      <c r="AA19" s="33"/>
      <c r="AB19" s="34"/>
      <c r="AC19" s="64">
        <f t="shared" si="2"/>
        <v>55</v>
      </c>
    </row>
    <row r="20" spans="1:29" x14ac:dyDescent="0.55000000000000004">
      <c r="A20" s="6" t="s">
        <v>27</v>
      </c>
      <c r="B20" s="13">
        <v>27</v>
      </c>
      <c r="C20" s="19">
        <v>3</v>
      </c>
      <c r="D20" s="6"/>
      <c r="E20" s="6">
        <f t="shared" si="0"/>
        <v>3</v>
      </c>
      <c r="G20" s="16"/>
      <c r="H20" s="16"/>
      <c r="I20" s="16"/>
      <c r="J20" s="16">
        <v>6</v>
      </c>
      <c r="K20" s="16"/>
      <c r="L20" s="16">
        <v>2</v>
      </c>
      <c r="M20" s="16"/>
      <c r="N20" s="16">
        <v>1</v>
      </c>
      <c r="O20" s="16">
        <v>1</v>
      </c>
      <c r="P20" s="16"/>
      <c r="Q20" s="16">
        <v>1</v>
      </c>
      <c r="R20" s="16"/>
      <c r="S20" s="16"/>
      <c r="T20" s="16"/>
      <c r="U20" s="16">
        <v>5</v>
      </c>
      <c r="V20" s="16">
        <v>1</v>
      </c>
      <c r="W20" s="16"/>
      <c r="X20" s="16">
        <v>2</v>
      </c>
      <c r="Y20" s="52">
        <v>3</v>
      </c>
      <c r="Z20" s="22">
        <f t="shared" si="1"/>
        <v>22</v>
      </c>
      <c r="AA20" s="6"/>
      <c r="AB20" s="13">
        <v>2</v>
      </c>
      <c r="AC20" s="2">
        <f t="shared" si="2"/>
        <v>27</v>
      </c>
    </row>
    <row r="21" spans="1:29" x14ac:dyDescent="0.55000000000000004">
      <c r="A21" s="6"/>
      <c r="B21" s="25">
        <v>11</v>
      </c>
      <c r="C21" s="28"/>
      <c r="D21" s="27"/>
      <c r="E21" s="57">
        <f t="shared" si="0"/>
        <v>0</v>
      </c>
      <c r="F21" s="24"/>
      <c r="G21" s="30"/>
      <c r="H21" s="30"/>
      <c r="I21" s="30"/>
      <c r="J21" s="30">
        <v>4</v>
      </c>
      <c r="K21" s="30"/>
      <c r="L21" s="30"/>
      <c r="M21" s="30"/>
      <c r="N21" s="30"/>
      <c r="O21" s="30"/>
      <c r="P21" s="30"/>
      <c r="Q21" s="30">
        <v>1</v>
      </c>
      <c r="R21" s="30"/>
      <c r="S21" s="30"/>
      <c r="T21" s="30"/>
      <c r="U21" s="30">
        <v>3</v>
      </c>
      <c r="V21" s="30"/>
      <c r="W21" s="30"/>
      <c r="X21" s="30"/>
      <c r="Y21" s="53">
        <v>3</v>
      </c>
      <c r="Z21" s="61">
        <f t="shared" si="1"/>
        <v>11</v>
      </c>
      <c r="AA21" s="27"/>
      <c r="AB21" s="25"/>
      <c r="AC21" s="65">
        <f t="shared" si="2"/>
        <v>11</v>
      </c>
    </row>
    <row r="22" spans="1:29" x14ac:dyDescent="0.55000000000000004">
      <c r="A22" s="5" t="s">
        <v>28</v>
      </c>
      <c r="B22" s="14">
        <v>364</v>
      </c>
      <c r="C22" s="18">
        <v>26</v>
      </c>
      <c r="D22" s="5">
        <v>6</v>
      </c>
      <c r="E22" s="5">
        <f t="shared" si="0"/>
        <v>32</v>
      </c>
      <c r="F22" s="4"/>
      <c r="G22" s="15"/>
      <c r="H22" s="15">
        <v>1</v>
      </c>
      <c r="I22" s="15">
        <v>1</v>
      </c>
      <c r="J22" s="15">
        <v>12</v>
      </c>
      <c r="K22" s="15"/>
      <c r="L22" s="15">
        <v>27</v>
      </c>
      <c r="M22" s="15">
        <v>4</v>
      </c>
      <c r="N22" s="15">
        <v>23</v>
      </c>
      <c r="O22" s="15">
        <v>104</v>
      </c>
      <c r="P22" s="15">
        <v>9</v>
      </c>
      <c r="Q22" s="15">
        <v>116</v>
      </c>
      <c r="R22" s="15"/>
      <c r="S22" s="15"/>
      <c r="T22" s="15">
        <v>6</v>
      </c>
      <c r="U22" s="15"/>
      <c r="V22" s="15"/>
      <c r="W22" s="15">
        <v>3</v>
      </c>
      <c r="X22" s="15">
        <v>14</v>
      </c>
      <c r="Y22" s="50">
        <v>3</v>
      </c>
      <c r="Z22" s="23">
        <f t="shared" si="1"/>
        <v>323</v>
      </c>
      <c r="AA22" s="5"/>
      <c r="AB22" s="14">
        <v>9</v>
      </c>
      <c r="AC22" s="4">
        <f t="shared" si="2"/>
        <v>364</v>
      </c>
    </row>
    <row r="23" spans="1:29" x14ac:dyDescent="0.55000000000000004">
      <c r="A23" s="5"/>
      <c r="B23" s="34">
        <v>69</v>
      </c>
      <c r="C23" s="32">
        <v>3</v>
      </c>
      <c r="D23" s="33"/>
      <c r="E23" s="56">
        <f t="shared" si="0"/>
        <v>3</v>
      </c>
      <c r="F23" s="35"/>
      <c r="G23" s="36"/>
      <c r="H23" s="36"/>
      <c r="I23" s="36">
        <v>1</v>
      </c>
      <c r="J23" s="36">
        <v>3</v>
      </c>
      <c r="K23" s="36"/>
      <c r="L23" s="36">
        <v>6</v>
      </c>
      <c r="M23" s="36"/>
      <c r="N23" s="36">
        <v>7</v>
      </c>
      <c r="O23" s="36">
        <v>22</v>
      </c>
      <c r="P23" s="36">
        <v>3</v>
      </c>
      <c r="Q23" s="36">
        <v>20</v>
      </c>
      <c r="R23" s="36"/>
      <c r="S23" s="36"/>
      <c r="T23" s="36"/>
      <c r="U23" s="36"/>
      <c r="V23" s="36"/>
      <c r="W23" s="36"/>
      <c r="X23" s="36">
        <v>2</v>
      </c>
      <c r="Y23" s="51"/>
      <c r="Z23" s="60">
        <f t="shared" si="1"/>
        <v>64</v>
      </c>
      <c r="AA23" s="33"/>
      <c r="AB23" s="34">
        <v>2</v>
      </c>
      <c r="AC23" s="64">
        <f t="shared" si="2"/>
        <v>69</v>
      </c>
    </row>
    <row r="24" spans="1:29" x14ac:dyDescent="0.55000000000000004">
      <c r="A24" s="6" t="s">
        <v>29</v>
      </c>
      <c r="B24" s="13">
        <v>215</v>
      </c>
      <c r="C24" s="19">
        <v>95</v>
      </c>
      <c r="D24" s="6">
        <v>6</v>
      </c>
      <c r="E24" s="6">
        <f t="shared" si="0"/>
        <v>101</v>
      </c>
      <c r="G24" s="16"/>
      <c r="H24" s="16"/>
      <c r="I24" s="16">
        <v>2</v>
      </c>
      <c r="J24" s="16">
        <v>9</v>
      </c>
      <c r="K24" s="16"/>
      <c r="L24" s="16">
        <v>12</v>
      </c>
      <c r="M24" s="16">
        <v>1</v>
      </c>
      <c r="N24" s="16">
        <v>2</v>
      </c>
      <c r="O24" s="16">
        <v>10</v>
      </c>
      <c r="P24" s="16">
        <v>2</v>
      </c>
      <c r="Q24" s="16">
        <v>11</v>
      </c>
      <c r="R24" s="16">
        <v>1</v>
      </c>
      <c r="S24" s="16">
        <v>4</v>
      </c>
      <c r="T24" s="16">
        <v>3</v>
      </c>
      <c r="U24" s="16">
        <v>1</v>
      </c>
      <c r="V24" s="16">
        <v>3</v>
      </c>
      <c r="W24" s="16">
        <v>4</v>
      </c>
      <c r="X24" s="16">
        <v>20</v>
      </c>
      <c r="Y24" s="52">
        <v>13</v>
      </c>
      <c r="Z24" s="22">
        <f t="shared" si="1"/>
        <v>98</v>
      </c>
      <c r="AA24" s="6"/>
      <c r="AB24" s="13">
        <v>16</v>
      </c>
      <c r="AC24" s="2">
        <f t="shared" si="2"/>
        <v>215</v>
      </c>
    </row>
    <row r="25" spans="1:29" x14ac:dyDescent="0.55000000000000004">
      <c r="A25" s="6"/>
      <c r="B25" s="25">
        <v>82</v>
      </c>
      <c r="C25" s="28">
        <v>27</v>
      </c>
      <c r="D25" s="27">
        <v>1</v>
      </c>
      <c r="E25" s="57">
        <f t="shared" si="0"/>
        <v>28</v>
      </c>
      <c r="F25" s="24"/>
      <c r="G25" s="30"/>
      <c r="H25" s="30"/>
      <c r="I25" s="30">
        <v>2</v>
      </c>
      <c r="J25" s="30">
        <v>4</v>
      </c>
      <c r="K25" s="30"/>
      <c r="L25" s="30">
        <v>3</v>
      </c>
      <c r="M25" s="30">
        <v>1</v>
      </c>
      <c r="N25" s="30">
        <v>2</v>
      </c>
      <c r="O25" s="30">
        <v>2</v>
      </c>
      <c r="P25" s="30"/>
      <c r="Q25" s="30">
        <v>8</v>
      </c>
      <c r="R25" s="30">
        <v>1</v>
      </c>
      <c r="S25" s="30">
        <v>2</v>
      </c>
      <c r="T25" s="30">
        <v>1</v>
      </c>
      <c r="U25" s="30"/>
      <c r="V25" s="30">
        <v>1</v>
      </c>
      <c r="W25" s="30">
        <v>1</v>
      </c>
      <c r="X25" s="30">
        <v>9</v>
      </c>
      <c r="Y25" s="53">
        <v>8</v>
      </c>
      <c r="Z25" s="61">
        <f t="shared" si="1"/>
        <v>45</v>
      </c>
      <c r="AA25" s="27"/>
      <c r="AB25" s="25">
        <v>9</v>
      </c>
      <c r="AC25" s="65">
        <f t="shared" si="2"/>
        <v>82</v>
      </c>
    </row>
    <row r="26" spans="1:29" x14ac:dyDescent="0.55000000000000004">
      <c r="A26" s="5" t="s">
        <v>30</v>
      </c>
      <c r="B26" s="14">
        <v>89</v>
      </c>
      <c r="C26" s="18">
        <v>13</v>
      </c>
      <c r="D26" s="5">
        <v>2</v>
      </c>
      <c r="E26" s="5">
        <f t="shared" si="0"/>
        <v>15</v>
      </c>
      <c r="F26" s="4"/>
      <c r="G26" s="15"/>
      <c r="H26" s="15"/>
      <c r="I26" s="15"/>
      <c r="J26" s="15"/>
      <c r="K26" s="15"/>
      <c r="L26" s="15">
        <v>3</v>
      </c>
      <c r="M26" s="15"/>
      <c r="N26" s="15">
        <v>2</v>
      </c>
      <c r="O26" s="15">
        <v>5</v>
      </c>
      <c r="P26" s="15"/>
      <c r="Q26" s="15">
        <v>7</v>
      </c>
      <c r="R26" s="15"/>
      <c r="S26" s="15"/>
      <c r="T26" s="15">
        <v>2</v>
      </c>
      <c r="U26" s="15">
        <v>1</v>
      </c>
      <c r="V26" s="15"/>
      <c r="W26" s="15">
        <v>1</v>
      </c>
      <c r="X26" s="15">
        <v>7</v>
      </c>
      <c r="Y26" s="50">
        <v>1</v>
      </c>
      <c r="Z26" s="23">
        <f t="shared" si="1"/>
        <v>29</v>
      </c>
      <c r="AA26" s="5"/>
      <c r="AB26" s="14">
        <v>45</v>
      </c>
      <c r="AC26" s="4">
        <f t="shared" si="2"/>
        <v>89</v>
      </c>
    </row>
    <row r="27" spans="1:29" x14ac:dyDescent="0.55000000000000004">
      <c r="A27" s="5"/>
      <c r="B27" s="34">
        <v>39</v>
      </c>
      <c r="C27" s="32">
        <v>5</v>
      </c>
      <c r="D27" s="33"/>
      <c r="E27" s="56">
        <f t="shared" si="0"/>
        <v>5</v>
      </c>
      <c r="F27" s="35"/>
      <c r="G27" s="36"/>
      <c r="H27" s="36"/>
      <c r="I27" s="36"/>
      <c r="J27" s="36"/>
      <c r="K27" s="36"/>
      <c r="L27" s="36">
        <v>2</v>
      </c>
      <c r="M27" s="36"/>
      <c r="N27" s="36">
        <v>1</v>
      </c>
      <c r="O27" s="36">
        <v>1</v>
      </c>
      <c r="P27" s="36"/>
      <c r="Q27" s="36">
        <v>3</v>
      </c>
      <c r="R27" s="36"/>
      <c r="S27" s="36"/>
      <c r="T27" s="36"/>
      <c r="U27" s="36">
        <v>1</v>
      </c>
      <c r="V27" s="36"/>
      <c r="W27" s="36">
        <v>1</v>
      </c>
      <c r="X27" s="36">
        <v>3</v>
      </c>
      <c r="Y27" s="51"/>
      <c r="Z27" s="60">
        <f t="shared" si="1"/>
        <v>12</v>
      </c>
      <c r="AA27" s="33"/>
      <c r="AB27" s="34">
        <v>22</v>
      </c>
      <c r="AC27" s="64">
        <f t="shared" si="2"/>
        <v>39</v>
      </c>
    </row>
    <row r="28" spans="1:29" x14ac:dyDescent="0.55000000000000004">
      <c r="A28" s="6" t="s">
        <v>31</v>
      </c>
      <c r="B28" s="13">
        <v>73</v>
      </c>
      <c r="C28" s="19">
        <v>69</v>
      </c>
      <c r="D28" s="6"/>
      <c r="E28" s="6">
        <f t="shared" si="0"/>
        <v>69</v>
      </c>
      <c r="G28" s="16"/>
      <c r="H28" s="16"/>
      <c r="I28" s="16"/>
      <c r="J28" s="16"/>
      <c r="K28" s="16"/>
      <c r="L28" s="16">
        <v>2</v>
      </c>
      <c r="M28" s="16"/>
      <c r="N28" s="16"/>
      <c r="O28" s="16"/>
      <c r="P28" s="16"/>
      <c r="Q28" s="16">
        <v>1</v>
      </c>
      <c r="R28" s="16"/>
      <c r="S28" s="16"/>
      <c r="T28" s="16"/>
      <c r="U28" s="16"/>
      <c r="V28" s="16"/>
      <c r="W28" s="16"/>
      <c r="X28" s="16"/>
      <c r="Y28" s="52">
        <v>1</v>
      </c>
      <c r="Z28" s="22">
        <f t="shared" si="1"/>
        <v>4</v>
      </c>
      <c r="AA28" s="6"/>
      <c r="AB28" s="13"/>
      <c r="AC28" s="2">
        <f t="shared" si="2"/>
        <v>73</v>
      </c>
    </row>
    <row r="29" spans="1:29" x14ac:dyDescent="0.55000000000000004">
      <c r="A29" s="6"/>
      <c r="B29" s="25">
        <v>19</v>
      </c>
      <c r="C29" s="28">
        <v>19</v>
      </c>
      <c r="D29" s="27"/>
      <c r="E29" s="57">
        <f t="shared" si="0"/>
        <v>19</v>
      </c>
      <c r="F29" s="24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53"/>
      <c r="Z29" s="61">
        <f t="shared" si="1"/>
        <v>0</v>
      </c>
      <c r="AA29" s="27"/>
      <c r="AB29" s="25"/>
      <c r="AC29" s="65">
        <f t="shared" si="2"/>
        <v>19</v>
      </c>
    </row>
    <row r="30" spans="1:29" x14ac:dyDescent="0.55000000000000004">
      <c r="A30" s="5" t="s">
        <v>32</v>
      </c>
      <c r="B30" s="14">
        <v>7</v>
      </c>
      <c r="C30" s="18">
        <v>4</v>
      </c>
      <c r="D30" s="5"/>
      <c r="E30" s="5">
        <f t="shared" si="0"/>
        <v>4</v>
      </c>
      <c r="F30" s="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>
        <v>2</v>
      </c>
      <c r="V30" s="15"/>
      <c r="W30" s="15"/>
      <c r="X30" s="15"/>
      <c r="Y30" s="50">
        <v>1</v>
      </c>
      <c r="Z30" s="23">
        <f t="shared" si="1"/>
        <v>3</v>
      </c>
      <c r="AA30" s="5"/>
      <c r="AB30" s="14"/>
      <c r="AC30" s="4">
        <f t="shared" si="2"/>
        <v>7</v>
      </c>
    </row>
    <row r="31" spans="1:29" ht="15.5" thickBot="1" x14ac:dyDescent="0.6">
      <c r="A31" s="10"/>
      <c r="B31" s="39">
        <v>2</v>
      </c>
      <c r="C31" s="37">
        <v>1</v>
      </c>
      <c r="D31" s="38"/>
      <c r="E31" s="58">
        <f t="shared" si="0"/>
        <v>1</v>
      </c>
      <c r="F31" s="40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>
        <v>1</v>
      </c>
      <c r="V31" s="41"/>
      <c r="W31" s="41"/>
      <c r="X31" s="41"/>
      <c r="Y31" s="54"/>
      <c r="Z31" s="62">
        <f t="shared" si="1"/>
        <v>1</v>
      </c>
      <c r="AA31" s="38"/>
      <c r="AB31" s="73"/>
      <c r="AC31" s="66">
        <f t="shared" si="2"/>
        <v>2</v>
      </c>
    </row>
    <row r="32" spans="1:29" x14ac:dyDescent="0.55000000000000004">
      <c r="A32" s="11" t="s">
        <v>33</v>
      </c>
      <c r="B32" s="26">
        <f t="shared" ref="B32:AB33" si="3">SUM(B6,B8,B10,B12,B14,B16,B18,B20,B22,B24,B26,B28,B30)</f>
        <v>3100</v>
      </c>
      <c r="C32" s="29">
        <f t="shared" si="3"/>
        <v>1591</v>
      </c>
      <c r="D32" s="8">
        <f t="shared" si="3"/>
        <v>40</v>
      </c>
      <c r="E32" s="8">
        <f t="shared" si="3"/>
        <v>1631</v>
      </c>
      <c r="F32" s="7">
        <f t="shared" si="3"/>
        <v>2</v>
      </c>
      <c r="G32" s="49">
        <f t="shared" si="3"/>
        <v>1</v>
      </c>
      <c r="H32" s="49">
        <f t="shared" si="3"/>
        <v>1</v>
      </c>
      <c r="I32" s="31">
        <f t="shared" si="3"/>
        <v>16</v>
      </c>
      <c r="J32" s="31">
        <f t="shared" si="3"/>
        <v>53</v>
      </c>
      <c r="K32" s="31">
        <f t="shared" si="3"/>
        <v>3</v>
      </c>
      <c r="L32" s="31">
        <f t="shared" si="3"/>
        <v>119</v>
      </c>
      <c r="M32" s="31">
        <f t="shared" si="3"/>
        <v>24</v>
      </c>
      <c r="N32" s="31">
        <f t="shared" si="3"/>
        <v>68</v>
      </c>
      <c r="O32" s="31">
        <f t="shared" si="3"/>
        <v>202</v>
      </c>
      <c r="P32" s="31">
        <f t="shared" si="3"/>
        <v>18</v>
      </c>
      <c r="Q32" s="31">
        <f t="shared" si="3"/>
        <v>196</v>
      </c>
      <c r="R32" s="49">
        <f>SUM(R6,R8,R10,R12,R14,R16,R18,R20,R22,R24,R26,R28,R30)</f>
        <v>5</v>
      </c>
      <c r="S32" s="31">
        <f t="shared" si="3"/>
        <v>18</v>
      </c>
      <c r="T32" s="31">
        <f t="shared" si="3"/>
        <v>27</v>
      </c>
      <c r="U32" s="31">
        <f t="shared" si="3"/>
        <v>13</v>
      </c>
      <c r="V32" s="31">
        <f t="shared" si="3"/>
        <v>20</v>
      </c>
      <c r="W32" s="31">
        <f t="shared" si="3"/>
        <v>48</v>
      </c>
      <c r="X32" s="31">
        <f t="shared" si="3"/>
        <v>144</v>
      </c>
      <c r="Y32" s="55">
        <f t="shared" si="3"/>
        <v>117</v>
      </c>
      <c r="Z32" s="48">
        <f t="shared" si="3"/>
        <v>1095</v>
      </c>
      <c r="AA32" s="8">
        <f t="shared" si="3"/>
        <v>89</v>
      </c>
      <c r="AB32" s="26">
        <f t="shared" si="3"/>
        <v>285</v>
      </c>
      <c r="AC32" s="7">
        <f>SUM(AC6,AC8,AC10,AC12,AC14,AC16,AC18,AC20,AC22,AC24,AC26,AC28,AC30)</f>
        <v>3100</v>
      </c>
    </row>
    <row r="33" spans="1:29" ht="15.5" thickBot="1" x14ac:dyDescent="0.6">
      <c r="A33" s="43" t="s">
        <v>34</v>
      </c>
      <c r="B33" s="68">
        <f t="shared" si="3"/>
        <v>684</v>
      </c>
      <c r="C33" s="69">
        <f t="shared" si="3"/>
        <v>290</v>
      </c>
      <c r="D33" s="59">
        <f t="shared" si="3"/>
        <v>7</v>
      </c>
      <c r="E33" s="59">
        <f t="shared" si="3"/>
        <v>297</v>
      </c>
      <c r="F33" s="67">
        <f t="shared" si="3"/>
        <v>1</v>
      </c>
      <c r="G33" s="70">
        <f t="shared" si="3"/>
        <v>0</v>
      </c>
      <c r="H33" s="70">
        <f t="shared" si="3"/>
        <v>0</v>
      </c>
      <c r="I33" s="72">
        <f t="shared" si="3"/>
        <v>6</v>
      </c>
      <c r="J33" s="71">
        <f t="shared" si="3"/>
        <v>14</v>
      </c>
      <c r="K33" s="70">
        <f>SUM(K7,K9,K11,K13,K15,K17,K19,K21,K23,K25,K27,K29,K31)</f>
        <v>0</v>
      </c>
      <c r="L33" s="72">
        <f t="shared" si="3"/>
        <v>28</v>
      </c>
      <c r="M33" s="70">
        <f t="shared" si="3"/>
        <v>7</v>
      </c>
      <c r="N33" s="70">
        <f t="shared" si="3"/>
        <v>23</v>
      </c>
      <c r="O33" s="70">
        <f t="shared" si="3"/>
        <v>46</v>
      </c>
      <c r="P33" s="70">
        <f t="shared" si="3"/>
        <v>5</v>
      </c>
      <c r="Q33" s="71">
        <f t="shared" si="3"/>
        <v>50</v>
      </c>
      <c r="R33" s="70">
        <f>SUM(R7,R9,R11,R13,R15,R17,R19,R21,R23,R25,R27,R29,R31)</f>
        <v>2</v>
      </c>
      <c r="S33" s="72">
        <f t="shared" si="3"/>
        <v>4</v>
      </c>
      <c r="T33" s="70">
        <f t="shared" si="3"/>
        <v>4</v>
      </c>
      <c r="U33" s="70">
        <f t="shared" si="3"/>
        <v>7</v>
      </c>
      <c r="V33" s="70">
        <f t="shared" si="3"/>
        <v>8</v>
      </c>
      <c r="W33" s="70">
        <f t="shared" si="3"/>
        <v>13</v>
      </c>
      <c r="X33" s="70">
        <f t="shared" si="3"/>
        <v>44</v>
      </c>
      <c r="Y33" s="71">
        <f t="shared" si="3"/>
        <v>33</v>
      </c>
      <c r="Z33" s="63">
        <f t="shared" si="3"/>
        <v>295</v>
      </c>
      <c r="AA33" s="59">
        <f t="shared" si="3"/>
        <v>22</v>
      </c>
      <c r="AB33" s="68">
        <f t="shared" si="3"/>
        <v>72</v>
      </c>
      <c r="AC33" s="67">
        <f>SUM(AC7,AC9,AC11,AC13,AC15,AC17,AC19,AC21,AC23,AC25,AC27,AC29,AC31)</f>
        <v>686</v>
      </c>
    </row>
    <row r="34" spans="1:29" x14ac:dyDescent="0.55000000000000004">
      <c r="AC34" s="20" t="s">
        <v>35</v>
      </c>
    </row>
    <row r="35" spans="1:29" x14ac:dyDescent="0.55000000000000004">
      <c r="A35" s="2" t="s">
        <v>36</v>
      </c>
    </row>
    <row r="36" spans="1:29" x14ac:dyDescent="0.55000000000000004">
      <c r="A36" s="2" t="s">
        <v>37</v>
      </c>
    </row>
  </sheetData>
  <mergeCells count="2">
    <mergeCell ref="B4:B5"/>
    <mergeCell ref="AC4:AC5"/>
  </mergeCells>
  <phoneticPr fontId="1"/>
  <pageMargins left="0.25" right="0.25" top="0.75" bottom="0.75" header="0.3" footer="0.3"/>
  <pageSetup paperSize="9" scale="70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B287AC-9D6A-41B0-A12E-5E81AF5BEECC}">
  <ds:schemaRefs>
    <ds:schemaRef ds:uri="http://purl.org/dc/dcmitype/"/>
    <ds:schemaRef ds:uri="http://schemas.microsoft.com/office/2006/documentManagement/types"/>
    <ds:schemaRef ds:uri="cb5c9c64-804c-43b9-b12e-cf2dee17e723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559260ce-3091-4e9c-8458-cf0251cc6b5c"/>
  </ds:schemaRefs>
</ds:datastoreItem>
</file>

<file path=customXml/itemProps3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9D7FAA7-3757-44EC-AC0F-401239F0685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1_7_1</vt:lpstr>
      <vt:lpstr>'1_7_1'!Print_Area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